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755"/>
  </bookViews>
  <sheets>
    <sheet name="Requisition" sheetId="1" r:id="rId1"/>
    <sheet name="Department Help" sheetId="3" r:id="rId2"/>
    <sheet name="Lists" sheetId="2" r:id="rId3"/>
  </sheets>
  <definedNames>
    <definedName name="Budget">Lists!$F$30</definedName>
    <definedName name="Department">Lists!$D$1:$D$44</definedName>
    <definedName name="Department_Help">'Department Help'!$A$7</definedName>
    <definedName name="Director_s_Name">Lists!$F$18:$F$25</definedName>
    <definedName name="EIC_codes">Lists!$G$17:$G$30</definedName>
    <definedName name="IDEA_List">Lists!$C$2:$C$7</definedName>
    <definedName name="Object_codes">Lists!$F$35:$F$43</definedName>
    <definedName name="Principal_List">Lists!$E$17:$E$18</definedName>
    <definedName name="_xlnm.Print_Area" localSheetId="0">Requisition!$B$1:$Q$42</definedName>
    <definedName name="School_Location_List">Lists!$E$2:$E$6</definedName>
    <definedName name="Title">Lists!$F$32</definedName>
    <definedName name="Titles">Lists!$B$2:$B$5</definedName>
    <definedName name="Units">Lists!$A$2:$A$6</definedName>
  </definedNames>
  <calcPr calcId="145621"/>
</workbook>
</file>

<file path=xl/calcChain.xml><?xml version="1.0" encoding="utf-8"?>
<calcChain xmlns="http://schemas.openxmlformats.org/spreadsheetml/2006/main">
  <c r="Q17" i="1" l="1"/>
  <c r="Q16" i="1"/>
  <c r="Q15" i="1"/>
  <c r="Q14" i="1"/>
  <c r="H12" i="1"/>
  <c r="D12" i="1"/>
  <c r="E11" i="1"/>
  <c r="E10" i="1"/>
  <c r="C3" i="1" l="1"/>
  <c r="Q19" i="1"/>
  <c r="Q20" i="1"/>
  <c r="Q21" i="1"/>
  <c r="Q22" i="1"/>
  <c r="Q18" i="1"/>
  <c r="Q23" i="1"/>
  <c r="Q24" i="1"/>
  <c r="Q25" i="1"/>
  <c r="Q26" i="1"/>
  <c r="Q27" i="1"/>
  <c r="Q30" i="1" l="1"/>
</calcChain>
</file>

<file path=xl/sharedStrings.xml><?xml version="1.0" encoding="utf-8"?>
<sst xmlns="http://schemas.openxmlformats.org/spreadsheetml/2006/main" count="361" uniqueCount="335">
  <si>
    <r>
      <t>2213 Gifted and Talented -</t>
    </r>
    <r>
      <rPr>
        <sz val="10"/>
        <rFont val="Arial"/>
        <family val="2"/>
      </rPr>
      <t xml:space="preserve"> Activities assiciated with directing, managing and supervising the improvement of instruction</t>
    </r>
  </si>
  <si>
    <t>for students identified as being mentally gifted and talented.</t>
  </si>
  <si>
    <r>
      <t>1510 Improving America's Schools Act (IASA) -</t>
    </r>
    <r>
      <rPr>
        <sz val="10"/>
        <rFont val="Arial"/>
        <family val="2"/>
      </rPr>
      <t xml:space="preserve"> Activities for students whose background is so different from that of most</t>
    </r>
  </si>
  <si>
    <t>other students that they need additional opportunities beyond those provided in the regular education program.</t>
  </si>
  <si>
    <t>Instruction - Title (1510)</t>
  </si>
  <si>
    <t>Educational Media Services - School Library Services (2252)</t>
  </si>
  <si>
    <t>Educational Media Services - Audiovisual Services (2253)</t>
  </si>
  <si>
    <t>EIC Codes</t>
  </si>
  <si>
    <r>
      <t>100</t>
    </r>
    <r>
      <rPr>
        <sz val="10"/>
        <rFont val="Arial"/>
        <family val="2"/>
      </rPr>
      <t xml:space="preserve"> - Salaries</t>
    </r>
  </si>
  <si>
    <r>
      <t>200</t>
    </r>
    <r>
      <rPr>
        <sz val="10"/>
        <rFont val="Arial"/>
        <family val="2"/>
      </rPr>
      <t xml:space="preserve"> - Benefits</t>
    </r>
  </si>
  <si>
    <r>
      <t>300</t>
    </r>
    <r>
      <rPr>
        <sz val="10"/>
        <rFont val="Arial"/>
        <family val="2"/>
      </rPr>
      <t xml:space="preserve"> - Purchased Prof &amp; Tech Svcs</t>
    </r>
  </si>
  <si>
    <r>
      <t>400</t>
    </r>
    <r>
      <rPr>
        <sz val="10"/>
        <rFont val="Arial"/>
        <family val="2"/>
      </rPr>
      <t xml:space="preserve"> - Purchased Property Svcs</t>
    </r>
  </si>
  <si>
    <r>
      <t>500</t>
    </r>
    <r>
      <rPr>
        <sz val="10"/>
        <rFont val="Arial"/>
        <family val="2"/>
      </rPr>
      <t xml:space="preserve"> - Other Purchased Svcs</t>
    </r>
  </si>
  <si>
    <r>
      <t>600</t>
    </r>
    <r>
      <rPr>
        <sz val="10"/>
        <rFont val="Arial"/>
        <family val="2"/>
      </rPr>
      <t xml:space="preserve"> - Supplies</t>
    </r>
  </si>
  <si>
    <r>
      <t>700</t>
    </r>
    <r>
      <rPr>
        <sz val="10"/>
        <rFont val="Arial"/>
        <family val="2"/>
      </rPr>
      <t xml:space="preserve"> - Property</t>
    </r>
  </si>
  <si>
    <r>
      <t>11</t>
    </r>
    <r>
      <rPr>
        <sz val="10"/>
        <rFont val="Arial"/>
        <family val="2"/>
      </rPr>
      <t xml:space="preserve"> Instruction</t>
    </r>
  </si>
  <si>
    <r>
      <t>12</t>
    </r>
    <r>
      <rPr>
        <sz val="10"/>
        <rFont val="Arial"/>
        <family val="2"/>
      </rPr>
      <t xml:space="preserve"> Remediation Instruction</t>
    </r>
  </si>
  <si>
    <r>
      <t>13</t>
    </r>
    <r>
      <rPr>
        <sz val="10"/>
        <rFont val="Arial"/>
        <family val="2"/>
      </rPr>
      <t xml:space="preserve"> Extended Instruction</t>
    </r>
  </si>
  <si>
    <r>
      <t>14</t>
    </r>
    <r>
      <rPr>
        <sz val="10"/>
        <rFont val="Arial"/>
        <family val="2"/>
      </rPr>
      <t xml:space="preserve"> Pre-School Instruction</t>
    </r>
  </si>
  <si>
    <r>
      <t>15</t>
    </r>
    <r>
      <rPr>
        <sz val="10"/>
        <rFont val="Arial"/>
        <family val="2"/>
      </rPr>
      <t xml:space="preserve"> Career and Technical Education</t>
    </r>
  </si>
  <si>
    <r>
      <t>21</t>
    </r>
    <r>
      <rPr>
        <sz val="10"/>
        <rFont val="Arial"/>
        <family val="2"/>
      </rPr>
      <t xml:space="preserve"> Student Standards and Assessments</t>
    </r>
  </si>
  <si>
    <r>
      <t>22</t>
    </r>
    <r>
      <rPr>
        <sz val="10"/>
        <rFont val="Arial"/>
        <family val="2"/>
      </rPr>
      <t xml:space="preserve"> School Accountability and Improvement</t>
    </r>
  </si>
  <si>
    <r>
      <t>23</t>
    </r>
    <r>
      <rPr>
        <sz val="10"/>
        <rFont val="Arial"/>
        <family val="2"/>
      </rPr>
      <t xml:space="preserve"> Personnel Certification and Professional Development</t>
    </r>
  </si>
  <si>
    <r>
      <t>24</t>
    </r>
    <r>
      <rPr>
        <sz val="10"/>
        <rFont val="Arial"/>
        <family val="2"/>
      </rPr>
      <t xml:space="preserve"> Instructional Technology</t>
    </r>
  </si>
  <si>
    <r>
      <t>31</t>
    </r>
    <r>
      <rPr>
        <sz val="10"/>
        <rFont val="Arial"/>
        <family val="2"/>
      </rPr>
      <t xml:space="preserve"> Parental/Family Involvement</t>
    </r>
  </si>
  <si>
    <r>
      <t>32</t>
    </r>
    <r>
      <rPr>
        <sz val="10"/>
        <rFont val="Arial"/>
        <family val="2"/>
      </rPr>
      <t xml:space="preserve"> School and Community Support</t>
    </r>
  </si>
  <si>
    <r>
      <t>41</t>
    </r>
    <r>
      <rPr>
        <sz val="10"/>
        <rFont val="Arial"/>
        <family val="2"/>
      </rPr>
      <t xml:space="preserve"> Administration</t>
    </r>
  </si>
  <si>
    <r>
      <t>51</t>
    </r>
    <r>
      <rPr>
        <sz val="10"/>
        <rFont val="Arial"/>
        <family val="2"/>
      </rPr>
      <t xml:space="preserve"> Support Services–Central Services, Operation and Maintenance of Plant, Transportation and Nutrition Assistance</t>
    </r>
  </si>
  <si>
    <t>Choose an object code from the list</t>
  </si>
  <si>
    <r>
      <t>800</t>
    </r>
    <r>
      <rPr>
        <sz val="10"/>
        <rFont val="Arial"/>
        <family val="2"/>
      </rPr>
      <t xml:space="preserve"> - Other Objects</t>
    </r>
  </si>
  <si>
    <t>Lot</t>
  </si>
  <si>
    <t>provided by State and Federal law. This function includes trips between home and school, and trips to school activities.</t>
  </si>
  <si>
    <t>vehicles leave the point of storage until they return to the point of storage. These activities include driving buses or other</t>
  </si>
  <si>
    <t>student transportation vehicles.</t>
  </si>
  <si>
    <r>
      <t>2721 Vehicle Operation Services</t>
    </r>
    <r>
      <rPr>
        <sz val="10"/>
        <rFont val="Arial"/>
        <family val="2"/>
      </rPr>
      <t xml:space="preserve"> – Activities involved in operating vehicles for student transportation, from the time the</t>
    </r>
  </si>
  <si>
    <r>
      <t>Regular Transportation</t>
    </r>
    <r>
      <rPr>
        <sz val="10"/>
        <rFont val="Arial"/>
        <family val="2"/>
      </rPr>
      <t xml:space="preserve"> – Activities involving the transportation of regular education students.</t>
    </r>
  </si>
  <si>
    <r>
      <t>2731 Vehicle Operation Services</t>
    </r>
    <r>
      <rPr>
        <sz val="10"/>
        <rFont val="Arial"/>
        <family val="2"/>
      </rPr>
      <t xml:space="preserve"> – Activities involved in operating vehicles for student transportation, from the time the</t>
    </r>
  </si>
  <si>
    <t>and supporting services programs. These activities include planning, research, development, evaluation, information, staff,</t>
  </si>
  <si>
    <t>and data processing services.</t>
  </si>
  <si>
    <t>disseminate educational and administrative information to students, staff, managers, and the general public through direct</t>
  </si>
  <si>
    <t>mailing, the various news media, or personal contact.</t>
  </si>
  <si>
    <t>include such activities as recruiting and placement, staff transfers, inservice training, health service, and staff accounting.</t>
  </si>
  <si>
    <t>reproduction as information for management and reporting purposes.</t>
  </si>
  <si>
    <t>services to students, staff or the community.</t>
  </si>
  <si>
    <t>to meet the nutritional needs of children as defined in U. S. D. A. Child nutrition regulations for participating schools or</t>
  </si>
  <si>
    <t>LEA. Activities may include the operation of breakfast, lunch, snacks, catering, and nutrition education.</t>
  </si>
  <si>
    <r>
      <t>OPERATION OF NON–INSTRUCTIONAL SERVICES</t>
    </r>
    <r>
      <rPr>
        <sz val="10"/>
        <rFont val="Arial"/>
        <family val="2"/>
      </rPr>
      <t xml:space="preserve"> – Activities concerned with providing non–instructional</t>
    </r>
  </si>
  <si>
    <r>
      <t>3100 FOOD SERVICES OPERATIONS</t>
    </r>
    <r>
      <rPr>
        <sz val="10"/>
        <rFont val="Arial"/>
        <family val="2"/>
      </rPr>
      <t xml:space="preserve"> – Activities concerned with providing food to students and staff in a school or LEA</t>
    </r>
  </si>
  <si>
    <r>
      <t>2840 Data Processing Services</t>
    </r>
    <r>
      <rPr>
        <sz val="10"/>
        <rFont val="Arial"/>
        <family val="2"/>
      </rPr>
      <t xml:space="preserve"> – Activities concerned with preparing data for storage, storing data, and retrieving data for</t>
    </r>
  </si>
  <si>
    <r>
      <t>2830 Personnel Services</t>
    </r>
    <r>
      <rPr>
        <sz val="10"/>
        <rFont val="Arial"/>
        <family val="2"/>
      </rPr>
      <t xml:space="preserve"> – Activities concerned with maintaining an efficient staff for the school system. These activities</t>
    </r>
  </si>
  <si>
    <r>
      <t>2820 Information Services</t>
    </r>
    <r>
      <rPr>
        <sz val="10"/>
        <rFont val="Arial"/>
        <family val="2"/>
      </rPr>
      <t xml:space="preserve"> – Activities concerned with writing, editing, and other preparing materials necessary to</t>
    </r>
  </si>
  <si>
    <r>
      <t>CENTRAL SERVICES</t>
    </r>
    <r>
      <rPr>
        <sz val="10"/>
        <rFont val="Arial"/>
        <family val="2"/>
      </rPr>
      <t xml:space="preserve"> – Activities, other than general administration, that support each of the other instructional</t>
    </r>
  </si>
  <si>
    <r>
      <t>STUDENT TRANSPORTATION SERVICES</t>
    </r>
    <r>
      <rPr>
        <sz val="10"/>
        <rFont val="Arial"/>
        <family val="2"/>
      </rPr>
      <t xml:space="preserve"> – Activities concerned with conveying students to and from school, as</t>
    </r>
  </si>
  <si>
    <r>
      <t>Special Education Transportation</t>
    </r>
    <r>
      <rPr>
        <sz val="10"/>
        <rFont val="Arial"/>
        <family val="2"/>
      </rPr>
      <t xml:space="preserve"> – Activities involving the transportation of mentally and physically disabled students.</t>
    </r>
  </si>
  <si>
    <r>
      <t>2660 Security Services</t>
    </r>
    <r>
      <rPr>
        <sz val="10"/>
        <rFont val="Arial"/>
        <family val="2"/>
      </rPr>
      <t xml:space="preserve"> – Activities concerned with maintaining order and safety in school buildings, on the grounds, and</t>
    </r>
  </si>
  <si>
    <r>
      <t>2640 Care and Upkeep of Equipment Services</t>
    </r>
    <r>
      <rPr>
        <sz val="10"/>
        <rFont val="Arial"/>
        <family val="2"/>
      </rPr>
      <t xml:space="preserve"> – Activities involved in maintaining equipment owned or used by the LEA.</t>
    </r>
  </si>
  <si>
    <r>
      <t>2630 Care and Upkeep of Grounds Services</t>
    </r>
    <r>
      <rPr>
        <sz val="10"/>
        <rFont val="Arial"/>
        <family val="2"/>
      </rPr>
      <t xml:space="preserve"> – Activities involved in maintaining and improving the land, (but not the</t>
    </r>
  </si>
  <si>
    <r>
      <t>2620 Operating Buildings Services</t>
    </r>
    <r>
      <rPr>
        <sz val="10"/>
        <rFont val="Arial"/>
        <family val="2"/>
      </rPr>
      <t xml:space="preserve"> – Activities concerned with keeping the physical plant clean and ready for daily use.</t>
    </r>
  </si>
  <si>
    <r>
      <t>OPERATIONS AND MAINTENANCE OF PLANT SERVICES</t>
    </r>
    <r>
      <rPr>
        <sz val="10"/>
        <rFont val="Arial"/>
        <family val="2"/>
      </rPr>
      <t xml:space="preserve"> – Activities concerned with keeping the physical plant open,</t>
    </r>
  </si>
  <si>
    <r>
      <t>2520 Purchasing Services</t>
    </r>
    <r>
      <rPr>
        <sz val="10"/>
        <rFont val="Arial"/>
        <family val="2"/>
      </rPr>
      <t xml:space="preserve"> – Activities concerned with purchasing supplies, furniture, equipment, and materials used in</t>
    </r>
  </si>
  <si>
    <r>
      <t>2510 Fiscal Services</t>
    </r>
    <r>
      <rPr>
        <sz val="10"/>
        <rFont val="Arial"/>
        <family val="2"/>
      </rPr>
      <t xml:space="preserve"> – Activities concerned with the fiscal operations of the LEA. This function includes budgeting,</t>
    </r>
  </si>
  <si>
    <r>
      <t>2400 SCHOOL ADMINISTRATION</t>
    </r>
    <r>
      <rPr>
        <sz val="10"/>
        <rFont val="Arial"/>
        <family val="2"/>
      </rPr>
      <t xml:space="preserve"> – Activities concerned with the overall administrative responsibility for a school.</t>
    </r>
  </si>
  <si>
    <r>
      <t>2311 Supervision of Board of Education Services</t>
    </r>
    <r>
      <rPr>
        <sz val="10"/>
        <rFont val="Arial"/>
        <family val="2"/>
      </rPr>
      <t xml:space="preserve"> –Activities concerned with directing and managing the general operation</t>
    </r>
  </si>
  <si>
    <r>
      <t>2329 Other Executive Administration Services</t>
    </r>
    <r>
      <rPr>
        <sz val="10"/>
        <rFont val="Arial"/>
        <family val="2"/>
      </rPr>
      <t xml:space="preserve"> – Other general administrative services that cannot be recorded under the</t>
    </r>
  </si>
  <si>
    <r>
      <t>2253 Audiovisual Services</t>
    </r>
    <r>
      <rPr>
        <sz val="10"/>
        <rFont val="Arial"/>
        <family val="2"/>
      </rPr>
      <t xml:space="preserve"> – Activities such as selecting, preparing, caring for, and making available to members of the</t>
    </r>
  </si>
  <si>
    <r>
      <t>2252 School Library Services</t>
    </r>
    <r>
      <rPr>
        <sz val="10"/>
        <rFont val="Arial"/>
        <family val="2"/>
      </rPr>
      <t xml:space="preserve"> – Activities such as selecting, acquiring, preparing, cataloging, and circulating books and</t>
    </r>
  </si>
  <si>
    <r>
      <t>2230 Instructional Staff Training Services</t>
    </r>
    <r>
      <rPr>
        <sz val="10"/>
        <rFont val="Arial"/>
        <family val="2"/>
      </rPr>
      <t xml:space="preserve"> – Activities that contribute to the professional or occupational growth and</t>
    </r>
  </si>
  <si>
    <r>
      <t>2220 Instruction and Curriculum Development Services</t>
    </r>
    <r>
      <rPr>
        <sz val="10"/>
        <rFont val="Arial"/>
        <family val="2"/>
      </rPr>
      <t xml:space="preserve"> – Activities that aid teachers in developing the curriculum,</t>
    </r>
  </si>
  <si>
    <r>
      <t>2152 Speech Pathology Services</t>
    </r>
    <r>
      <rPr>
        <sz val="10"/>
        <rFont val="Arial"/>
        <family val="2"/>
      </rPr>
      <t xml:space="preserve"> – Activities that identify children with speech and language disorders; diagnose and</t>
    </r>
  </si>
  <si>
    <r>
      <t>2142 Psychological Testing Services</t>
    </r>
    <r>
      <rPr>
        <sz val="10"/>
        <rFont val="Arial"/>
        <family val="2"/>
      </rPr>
      <t xml:space="preserve"> – Activities concerned with administering psychological tests, standardized tests,</t>
    </r>
  </si>
  <si>
    <r>
      <t>2134 Nursing Services</t>
    </r>
    <r>
      <rPr>
        <sz val="10"/>
        <rFont val="Arial"/>
        <family val="2"/>
      </rPr>
      <t xml:space="preserve"> – Activities associated with nursing, such as health inspection, treatment of minor injuries, and</t>
    </r>
  </si>
  <si>
    <r>
      <t>2123 Appraisal Services</t>
    </r>
    <r>
      <rPr>
        <sz val="10"/>
        <rFont val="Arial"/>
        <family val="2"/>
      </rPr>
      <t xml:space="preserve"> – Activities that assess student characteristics − which are used in administration, instruction,</t>
    </r>
  </si>
  <si>
    <r>
      <t>2122 Counseling Services</t>
    </r>
    <r>
      <rPr>
        <sz val="10"/>
        <rFont val="Arial"/>
        <family val="2"/>
      </rPr>
      <t xml:space="preserve"> – Activities concerned with the relationship among one or more counselors and one or more</t>
    </r>
  </si>
  <si>
    <r>
      <t>INSTRUCTIONAL STAFF SERVICES</t>
    </r>
    <r>
      <rPr>
        <sz val="10"/>
        <rFont val="Arial"/>
        <family val="2"/>
      </rPr>
      <t xml:space="preserve"> - Activities associated with assisting the instructional staff with the content</t>
    </r>
  </si>
  <si>
    <t>Back to Form</t>
  </si>
  <si>
    <t>Suggested Vendor Name &amp; Address:</t>
  </si>
  <si>
    <t>School or Location :</t>
  </si>
  <si>
    <t>IDEA List</t>
  </si>
  <si>
    <t>B</t>
  </si>
  <si>
    <t>Pre-K</t>
  </si>
  <si>
    <t>Printed Name</t>
  </si>
  <si>
    <t>Signature</t>
  </si>
  <si>
    <t>Choose a Department from the drop down menu</t>
  </si>
  <si>
    <t>School location list</t>
  </si>
  <si>
    <t>Catalog/Part Number</t>
  </si>
  <si>
    <t>Description</t>
  </si>
  <si>
    <t>Sub Total</t>
  </si>
  <si>
    <t>Total</t>
  </si>
  <si>
    <t>G/L Code:</t>
  </si>
  <si>
    <t>APPROVALS</t>
  </si>
  <si>
    <t>DATE</t>
  </si>
  <si>
    <t>Reason/ Description:</t>
  </si>
  <si>
    <t>For Purchasing Use Only</t>
  </si>
  <si>
    <t>Req #:</t>
  </si>
  <si>
    <t>Date:</t>
  </si>
  <si>
    <t>Need By Date:</t>
  </si>
  <si>
    <t>P. O. Number:</t>
  </si>
  <si>
    <t>Date Ordered:</t>
  </si>
  <si>
    <t>Ordered By:</t>
  </si>
  <si>
    <t>Fax:</t>
  </si>
  <si>
    <t xml:space="preserve">NOTE: </t>
  </si>
  <si>
    <t>Department:</t>
  </si>
  <si>
    <t xml:space="preserve">Phone: </t>
  </si>
  <si>
    <t>Fax</t>
  </si>
  <si>
    <t>Phone</t>
  </si>
  <si>
    <t xml:space="preserve"> </t>
  </si>
  <si>
    <t xml:space="preserve">Freight / Estimated </t>
  </si>
  <si>
    <t>Unit Price</t>
  </si>
  <si>
    <t>Quantity</t>
  </si>
  <si>
    <t>Unit</t>
  </si>
  <si>
    <t>Units</t>
  </si>
  <si>
    <t>Ea</t>
  </si>
  <si>
    <t>Sq Ft</t>
  </si>
  <si>
    <t>Case</t>
  </si>
  <si>
    <t>Title #s</t>
  </si>
  <si>
    <t>I</t>
  </si>
  <si>
    <t>II</t>
  </si>
  <si>
    <t>IV</t>
  </si>
  <si>
    <t>V</t>
  </si>
  <si>
    <t>Funding:</t>
  </si>
  <si>
    <t>Box</t>
  </si>
  <si>
    <t>Instruction - Kindergarten (1105)</t>
  </si>
  <si>
    <t>Instruction - Elementary (1110)</t>
  </si>
  <si>
    <t>Instruction - Secondary (1130)</t>
  </si>
  <si>
    <t>Instruction - Special Ed (1210)</t>
  </si>
  <si>
    <t>Instruction - Gifted and Talented (1220)</t>
  </si>
  <si>
    <t>Instruction - Pre-K (1530)</t>
  </si>
  <si>
    <t>Pupil Support - Counseling (2122)</t>
  </si>
  <si>
    <t>Pupil Support - Social Work (2113)</t>
  </si>
  <si>
    <t>Administration - Central Office (2329)</t>
  </si>
  <si>
    <t>Business Services - Fiscal (2510)</t>
  </si>
  <si>
    <t>Business Services - Purchasing (2520)</t>
  </si>
  <si>
    <t>Operations - Plant Maintenance (2620)</t>
  </si>
  <si>
    <t>Operations - Grounds Upkeep (2630)</t>
  </si>
  <si>
    <t>Operations - Equipment Services (2640)</t>
  </si>
  <si>
    <t>Instruction - Athletics (1420)</t>
  </si>
  <si>
    <t>Pupil Support - Nursing (2134)</t>
  </si>
  <si>
    <t>Pupil Support - Appraisal (2123)</t>
  </si>
  <si>
    <t>Pupil Support - Speech Services (2152)</t>
  </si>
  <si>
    <t>Transportation - Regular (2721)</t>
  </si>
  <si>
    <t>Transportation - Special Ed (2731)</t>
  </si>
  <si>
    <t>Pupil Support - Psych Testing (2142)</t>
  </si>
  <si>
    <t>development.</t>
  </si>
  <si>
    <t>preceding functions.</t>
  </si>
  <si>
    <t>learning experiences to prepare them for activities as citizens, family members, and non–vocational workers. These</t>
  </si>
  <si>
    <t>programs contrast with those designed to improve or overcome physical, mental, social and/or emotional handicaps.</t>
  </si>
  <si>
    <r>
      <t>REGULAR PROGRAMS</t>
    </r>
    <r>
      <rPr>
        <sz val="10"/>
        <rFont val="Arial"/>
        <family val="2"/>
      </rPr>
      <t xml:space="preserve"> – Elementary and Secondary - Activities that provide students in grades K–12 with</t>
    </r>
  </si>
  <si>
    <t>grade.</t>
  </si>
  <si>
    <r>
      <t>1105 Kindergarten</t>
    </r>
    <r>
      <rPr>
        <sz val="10"/>
        <rFont val="Arial"/>
        <family val="2"/>
      </rPr>
      <t xml:space="preserve"> – The activities associated with children for the year immediately preceding the first grade.</t>
    </r>
  </si>
  <si>
    <r>
      <t>1110 Elementary</t>
    </r>
    <r>
      <rPr>
        <sz val="10"/>
        <rFont val="Arial"/>
        <family val="2"/>
      </rPr>
      <t xml:space="preserve"> – The activities associated with children from first grade through and including the eighth grade.</t>
    </r>
  </si>
  <si>
    <r>
      <t>1130 Secondary</t>
    </r>
    <r>
      <rPr>
        <sz val="10"/>
        <rFont val="Arial"/>
        <family val="2"/>
      </rPr>
      <t xml:space="preserve"> – The activities associated with children from the ninth grade through and including the twelfth</t>
    </r>
  </si>
  <si>
    <t>include services for the gifted and talented, mentally retarded, or physically handicapped.</t>
  </si>
  <si>
    <r>
      <t>SPECIAL EDUCATION PROGRAMS</t>
    </r>
    <r>
      <rPr>
        <sz val="10"/>
        <rFont val="Arial"/>
        <family val="2"/>
      </rPr>
      <t xml:space="preserve"> - Activities primarily for students having special needs. These programs</t>
    </r>
  </si>
  <si>
    <r>
      <t>1210 Special Education</t>
    </r>
    <r>
      <rPr>
        <sz val="10"/>
        <rFont val="Arial"/>
        <family val="2"/>
      </rPr>
      <t xml:space="preserve"> – Activities for students identified as being mentally or physically disabled</t>
    </r>
  </si>
  <si>
    <r>
      <t>1220 Gifted and Talented</t>
    </r>
    <r>
      <rPr>
        <sz val="10"/>
        <rFont val="Arial"/>
        <family val="2"/>
      </rPr>
      <t xml:space="preserve"> – Activities for students identified as being mentally gifted or talented.</t>
    </r>
  </si>
  <si>
    <r>
      <t>OTHER INSTRUCTIONAL PROGRAMS</t>
    </r>
    <r>
      <rPr>
        <sz val="10"/>
        <rFont val="Arial"/>
        <family val="2"/>
      </rPr>
      <t xml:space="preserve"> – Elementary and secondary: activities that provide students in grades K –12</t>
    </r>
  </si>
  <si>
    <t>with learning experiences not included in Regular Programs.</t>
  </si>
  <si>
    <t>for students to pursue various aspects of physical education. Athletics normally involve competition between schools and</t>
  </si>
  <si>
    <t>frequently involve offsetting gate receipts or fees.</t>
  </si>
  <si>
    <r>
      <t>1420 Athletics</t>
    </r>
    <r>
      <rPr>
        <sz val="10"/>
        <rFont val="Arial"/>
        <family val="2"/>
      </rPr>
      <t xml:space="preserve"> – School sponsored activities, under the guidance and supervision of LEA staff, that provide opportunities</t>
    </r>
  </si>
  <si>
    <t>pre–kindergarten, culturally different students with learning disabilities, bilingual students, and special programs for other</t>
  </si>
  <si>
    <t>types of students.</t>
  </si>
  <si>
    <r>
      <t>SPECIAL PROGRAMS</t>
    </r>
    <r>
      <rPr>
        <sz val="10"/>
        <rFont val="Arial"/>
        <family val="2"/>
      </rPr>
      <t xml:space="preserve"> - Activities primarily for students having special needs. These programs include</t>
    </r>
  </si>
  <si>
    <r>
      <t>1530 Pre–Kindergarten Programs</t>
    </r>
    <r>
      <rPr>
        <sz val="10"/>
        <rFont val="Arial"/>
        <family val="2"/>
      </rPr>
      <t xml:space="preserve"> – Activities associated with children of any age span below kindergarten.</t>
    </r>
  </si>
  <si>
    <t>support to facilitate and enhance instruction. These services exist as adjuncts for fulfilling the objectives of instruction,</t>
  </si>
  <si>
    <t>community services and enterprise programs, rather than as entities within themselves.</t>
  </si>
  <si>
    <r>
      <t>SUPPORT SERVICES</t>
    </r>
    <r>
      <rPr>
        <sz val="10"/>
        <rFont val="Arial"/>
        <family val="2"/>
      </rPr>
      <t xml:space="preserve"> - Support services provide administrative, technical (such as guidance and health), and logistical</t>
    </r>
  </si>
  <si>
    <t>members on learning problems; evaluating the abilities of students; assisting students as they make their own</t>
  </si>
  <si>
    <t>educational and career plans and choices; assisting students in personal and social development; providing referral</t>
  </si>
  <si>
    <t>assistance; and working with other staff members in planning and conducting guidance programs for students.</t>
  </si>
  <si>
    <t>students as counselees, among students and students, and among counselors and other staff members. These activities</t>
  </si>
  <si>
    <t>are designed to help the student understand his or her educational, personal, and occupational strengths and limitations;</t>
  </si>
  <si>
    <t>relate his or her abilities, emotions, and aptitudes to educational and career opportunities; utilize his or her abilities in</t>
  </si>
  <si>
    <t>formulating realistic plans; and achieve satisfying personal and social development.</t>
  </si>
  <si>
    <t>and guidance − and that assist the student in assessing his or her purposes and progress in career and personality</t>
  </si>
  <si>
    <t>provide students with appropriate medical, dental, and nursing services.</t>
  </si>
  <si>
    <t>referrals for other health services.</t>
  </si>
  <si>
    <t>results; gathering and interpreting information about student behavior; working with other staff members in planning school</t>
  </si>
  <si>
    <t>programs to meet the special needs of students as indicated by psychological tests and behavioral evaluation; and</t>
  </si>
  <si>
    <t>planning and managing a program of psychological services, including psychological counseling for students, staff and</t>
  </si>
  <si>
    <t>parents.</t>
  </si>
  <si>
    <t>and inventory assessments. These tests measure ability, aptitude, achievement, interests and personality. Activities also</t>
  </si>
  <si>
    <t>include the interpretation of these tests for students, school personnel, and parents.</t>
  </si>
  <si>
    <t>speech, hearing, and language impairments.</t>
  </si>
  <si>
    <t>appraise specific speech and language disorders; refer problems for medical or other professional attention necessary to</t>
  </si>
  <si>
    <t>treat speech and language disorders; provide required speech treatment services; and counsel and guide children,</t>
  </si>
  <si>
    <t>parents, and teachers, as appropriate.</t>
  </si>
  <si>
    <t>and process of providing learning experiences for students.</t>
  </si>
  <si>
    <t>preparing and utilizing special curricular materials, and understanding and appreciating the various techniques that</t>
  </si>
  <si>
    <t>stimulate and motivate students.</t>
  </si>
  <si>
    <t>competence of members of the instructional staff during the time of their service to the school system or school. Among</t>
  </si>
  <si>
    <t>these activities are workshops, demonstrations, school visits, courses or college credit, sabbatical leaves, and travel</t>
  </si>
  <si>
    <t>leaves.</t>
  </si>
  <si>
    <t>other printed materials; planning the use of the library by students, teachers and other members of the instructional staff;</t>
  </si>
  <si>
    <t>and guiding individuals in their use of library books and materials, whether maintained separately or as a part of an</t>
  </si>
  <si>
    <t>instructional materials center. Textbooks will not be charged to this function but rather to Instruction.</t>
  </si>
  <si>
    <t>instructional staff the equipment, films, filmstrips, transparencies, tapes, TV programs, and similar materials, whether</t>
  </si>
  <si>
    <t>maintained separately or as part of an instructional materials center. Included are activities in the audiovisual center, TV</t>
  </si>
  <si>
    <t>studio, and related work–study areas, and the services provided by audiovisual personnel.</t>
  </si>
  <si>
    <t>LEA. These activities do not include the chief business official here, but are included in 2500 Business Services.</t>
  </si>
  <si>
    <t>of the Board of Education. These include the activities of the members of the Board of Education, but does not include</t>
  </si>
  <si>
    <t>any special activities defined in the other areas of responsibility described below. They also include any activities of the</t>
  </si>
  <si>
    <t>district (LEA) performed in support of the school district meeting. Legal activities in interpretation of the laws and statutes</t>
  </si>
  <si>
    <t>and general liability situations are charged here, as are the activities of external auditors.</t>
  </si>
  <si>
    <r>
      <t>GENERAL ADMINISTRATION</t>
    </r>
    <r>
      <rPr>
        <sz val="10"/>
        <rFont val="Arial"/>
        <family val="2"/>
      </rPr>
      <t xml:space="preserve"> – Activities concerned with establishing and administering policy for operating the</t>
    </r>
  </si>
  <si>
    <t>services for the LEA. Included are the fiscal and internal services necessary for operating the LEA.</t>
  </si>
  <si>
    <r>
      <t>BUSINESS SERVICES</t>
    </r>
    <r>
      <rPr>
        <sz val="10"/>
        <rFont val="Arial"/>
        <family val="2"/>
      </rPr>
      <t xml:space="preserve"> – Activities concerned with paying, transporting, exchanging, and maintaining goods and</t>
    </r>
  </si>
  <si>
    <t>receiving and disbursing, financial and property accounting, payroll, inventory control, internal auditing and managing</t>
  </si>
  <si>
    <t>funds.</t>
  </si>
  <si>
    <t>schools or school system operations.</t>
  </si>
  <si>
    <t>comfortable, and safe for use, and with keeping the grounds, buildings, and equipment in effective working condition and</t>
  </si>
  <si>
    <t>state of repair. These activities include maintaining safety in buildings, on the grounds, and in the vicinity of schools.</t>
  </si>
  <si>
    <t>They include operating the heating, lighting, and ventilating systems, and repairing and replacing facilities and equipment.</t>
  </si>
  <si>
    <t>Also included are the costs of building rental and property insurance.</t>
  </si>
  <si>
    <t>buildings). These include snow removal, landscaping, grounds maintenance and the like.</t>
  </si>
  <si>
    <t>They include such activities as servicing and repairing furniture, machines, and movable equipment.</t>
  </si>
  <si>
    <t>in the vicinity of schools at all times. Included are police activities for school functions, traffic control on grounds and in</t>
  </si>
  <si>
    <t>the vicinity of schools, building alarm systems, and hall monitoring services.</t>
  </si>
  <si>
    <t>Address</t>
  </si>
  <si>
    <t>Address 2</t>
  </si>
  <si>
    <t>New Orleans, LA  70131</t>
  </si>
  <si>
    <t>Choose a location from the list</t>
  </si>
  <si>
    <t>Need help choosing a Department?  CLICK HERE</t>
  </si>
  <si>
    <t>home, school, or community; providing casework and group work services for the child, parent, or both;</t>
  </si>
  <si>
    <t>interpreting the problems of students for other staff members; and promoting modification of the circumstances</t>
  </si>
  <si>
    <t>surrounding the individual student and are related to his or her problem.</t>
  </si>
  <si>
    <r>
      <t>2113 Social Work Services</t>
    </r>
    <r>
      <rPr>
        <sz val="10"/>
        <rFont val="Arial"/>
        <family val="2"/>
      </rPr>
      <t xml:space="preserve"> - Activities such as investigating and diagnosing student problems arising out of the</t>
    </r>
  </si>
  <si>
    <r>
      <t>GUIDANCE SERVICES</t>
    </r>
    <r>
      <rPr>
        <sz val="10"/>
        <rFont val="Arial"/>
        <family val="2"/>
      </rPr>
      <t xml:space="preserve"> – Activities involving counseling with students and parents; consulting with other staff</t>
    </r>
  </si>
  <si>
    <t>students in a school classroom, in another location such as a home or hospital, and in other learning situations such as</t>
  </si>
  <si>
    <t>those involving co–curricular activities. It may also be provided through some other approved medium such as television,</t>
  </si>
  <si>
    <t>radio, telephone and correspondence. Included here are the activities of aides or classroom assistants of any type (clerks,</t>
  </si>
  <si>
    <t>graders, teaching machines, etc.) that assist in the instructional process.</t>
  </si>
  <si>
    <r>
      <t>INSTRUCTION</t>
    </r>
    <r>
      <rPr>
        <sz val="10"/>
        <rFont val="Arial"/>
        <family val="2"/>
      </rPr>
      <t xml:space="preserve"> - Activities dealing directly with the interaction between teachers and students. Teaching may be provided for</t>
    </r>
  </si>
  <si>
    <r>
      <t>HEALTH SERVICES</t>
    </r>
    <r>
      <rPr>
        <sz val="10"/>
        <rFont val="Arial"/>
        <family val="2"/>
      </rPr>
      <t xml:space="preserve"> - Physical and mental health services that are not direct instruction. Included are activities that</t>
    </r>
  </si>
  <si>
    <r>
      <t>PSYCHOLOGICAL SERVICES</t>
    </r>
    <r>
      <rPr>
        <sz val="10"/>
        <rFont val="Arial"/>
        <family val="2"/>
      </rPr>
      <t xml:space="preserve"> - Activities concerned with administering psychological tests and interpreting the</t>
    </r>
  </si>
  <si>
    <r>
      <t>SPEECH PATHOLOGY AND AUDIOLOGY SERVICES</t>
    </r>
    <r>
      <rPr>
        <sz val="10"/>
        <rFont val="Arial"/>
        <family val="2"/>
      </rPr>
      <t xml:space="preserve"> - Activities that identify, assess, and treat children with</t>
    </r>
  </si>
  <si>
    <t>EIS</t>
  </si>
  <si>
    <t>managing programs of planning, research development, and evaluation for a school system on a system-wide basis</t>
  </si>
  <si>
    <r>
      <t xml:space="preserve">2810 Planning, Research, Development, and Evaluation Services - </t>
    </r>
    <r>
      <rPr>
        <sz val="10"/>
        <rFont val="Arial"/>
        <family val="2"/>
      </rPr>
      <t>Activities associated with conducting and</t>
    </r>
  </si>
  <si>
    <t>Object codes</t>
  </si>
  <si>
    <t>instruction for students identified as being mentally or physically disabled.</t>
  </si>
  <si>
    <r>
      <t xml:space="preserve">2212 Special Education Programs </t>
    </r>
    <r>
      <rPr>
        <sz val="10"/>
        <rFont val="Arial"/>
        <family val="2"/>
      </rPr>
      <t>- Activities associated with directing, managing and supervising the improvement of</t>
    </r>
  </si>
  <si>
    <t>to provide students such experiences as motivation, enjoyment, and improvement of skills.  Co-curricular activities normally</t>
  </si>
  <si>
    <t>supplement the regular instructional program and include such activities as band, chorus, choir, speech and debate.  Also</t>
  </si>
  <si>
    <t>included are student-financed and managed activities, such as chess club, senior prom, Future Farmers of America, senior</t>
  </si>
  <si>
    <t>class, etc.</t>
  </si>
  <si>
    <r>
      <t>1410 Co-Curricular Acrtivities</t>
    </r>
    <r>
      <rPr>
        <sz val="10"/>
        <rFont val="Arial"/>
        <family val="2"/>
      </rPr>
      <t xml:space="preserve"> - School sponsored activities, under the guidance and supervision of the LEA staff, designed</t>
    </r>
  </si>
  <si>
    <t>Instruction - Co-Curricular Activities (1410) (e.g. band, chorus, ROTC etc.)</t>
  </si>
  <si>
    <t>Choose an EIC for all Title purchases</t>
  </si>
  <si>
    <t>Instructional Staff Svcs - Regular Education (2211)</t>
  </si>
  <si>
    <t>Instructional Staff Svcs - Special Education Programs (2212)</t>
  </si>
  <si>
    <t>Instructional Staff Svcs - Gifted and Talented (2213)</t>
  </si>
  <si>
    <t>Instructional Staff Svcs - Other Special Programs (2214)</t>
  </si>
  <si>
    <t>Instruction &amp; Curriculum Development (some PD) (2220)</t>
  </si>
  <si>
    <t>Instructional Staff Training (2230)</t>
  </si>
  <si>
    <t>Administration - Board of Education Services (2311)</t>
  </si>
  <si>
    <t>School Administration - Principal's Office (2410)</t>
  </si>
  <si>
    <t>School Administration - Asst. Principal's Office (2420)</t>
  </si>
  <si>
    <t>School Administration - Other (2490)</t>
  </si>
  <si>
    <t>Business Services - Printing, Publishing &amp; Duplicating (2540)</t>
  </si>
  <si>
    <t>Operations - Security Services (2660)</t>
  </si>
  <si>
    <t>Central Services - Planning, Research, Development and Evaluation Svcs(2810)</t>
  </si>
  <si>
    <t>Central Services - Information Services - Outreach &amp; Media (2820)</t>
  </si>
  <si>
    <t>Central Services - Personnel Services (2830)</t>
  </si>
  <si>
    <t>Central Services - Data Processing Services (2840)</t>
  </si>
  <si>
    <t>Non-Instructional Services - Food Services (3100)</t>
  </si>
  <si>
    <r>
      <rPr>
        <b/>
        <sz val="10"/>
        <rFont val="Arial"/>
        <family val="2"/>
      </rPr>
      <t>2540 Printing, Publishing, and Duplicating Services</t>
    </r>
    <r>
      <rPr>
        <sz val="10"/>
        <rFont val="Arial"/>
        <family val="2"/>
      </rPr>
      <t xml:space="preserve"> – Activities concerned with printing and publishing administrative</t>
    </r>
  </si>
  <si>
    <t>publications such as annual reports, school directories, and manuals. Activities here also include centralized services for</t>
  </si>
  <si>
    <t>duplicating school materials and instruments such as school bulletins, newsletters, and notices.</t>
  </si>
  <si>
    <r>
      <rPr>
        <b/>
        <sz val="10"/>
        <rFont val="Arial"/>
        <family val="2"/>
      </rPr>
      <t>2410 Office of the Principal Services</t>
    </r>
    <r>
      <rPr>
        <sz val="10"/>
        <rFont val="Arial"/>
        <family val="2"/>
      </rPr>
      <t xml:space="preserve"> – Activities concerned with directing and managing the operation of a praticular</t>
    </r>
  </si>
  <si>
    <t>school. They include the activities performed by the principal while he/she supervises all operations of the school,</t>
  </si>
  <si>
    <t>evaluates the staff members of the school, assigns duties to staff members, supervises and maintains the records of the</t>
  </si>
  <si>
    <t>school, and coordinates school instructional activities with those of the LEA.  These activities also include the</t>
  </si>
  <si>
    <t>work of the clerical staff in support of the teaching and administrative duties.</t>
  </si>
  <si>
    <r>
      <rPr>
        <b/>
        <sz val="10"/>
        <rFont val="Arial"/>
        <family val="2"/>
      </rPr>
      <t>2420 Office of the Assistant Principal Services</t>
    </r>
    <r>
      <rPr>
        <sz val="10"/>
        <rFont val="Arial"/>
        <family val="2"/>
      </rPr>
      <t xml:space="preserve"> – Activities performed by assistant principals and other assistants</t>
    </r>
  </si>
  <si>
    <t>concerned with directing and managing the operation of a particular school under the supervision of the principal.</t>
  </si>
  <si>
    <r>
      <rPr>
        <b/>
        <sz val="10"/>
        <rFont val="Arial"/>
        <family val="2"/>
      </rPr>
      <t>2490 Other School Administration Services</t>
    </r>
    <r>
      <rPr>
        <sz val="10"/>
        <rFont val="Arial"/>
        <family val="2"/>
      </rPr>
      <t xml:space="preserve"> – Other school administrative services that cannot be recorded under the</t>
    </r>
  </si>
  <si>
    <t>previous functions. Included are graduation expenses and full–time department chairpersons.</t>
  </si>
  <si>
    <r>
      <rPr>
        <b/>
        <sz val="10"/>
        <rFont val="Arial"/>
        <family val="2"/>
      </rPr>
      <t>2211 Regular Education</t>
    </r>
    <r>
      <rPr>
        <sz val="10"/>
        <rFont val="Arial"/>
        <family val="2"/>
      </rPr>
      <t xml:space="preserve"> – Elementary/Secondary Programs – Activities assocation with directing, managing and </t>
    </r>
  </si>
  <si>
    <t>supervising the improvement of instruction in grades K-12</t>
  </si>
  <si>
    <r>
      <rPr>
        <b/>
        <sz val="10"/>
        <rFont val="Arial"/>
        <family val="2"/>
      </rPr>
      <t>2214 Other Special Programs</t>
    </r>
    <r>
      <rPr>
        <sz val="10"/>
        <rFont val="Arial"/>
        <family val="2"/>
      </rPr>
      <t xml:space="preserve"> – Activities associated with directing, managing and supervising the improvement of</t>
    </r>
  </si>
  <si>
    <t>instruction for students in special programs: IASA Programs, Bilingual Programs, and Headstart/Early Childhood Programs.</t>
  </si>
  <si>
    <t>B-CO</t>
  </si>
  <si>
    <t>EIS-CO</t>
  </si>
  <si>
    <t>Pre-K-CO</t>
  </si>
  <si>
    <t xml:space="preserve">Detailed attachments are necessary for timely processing </t>
  </si>
  <si>
    <t xml:space="preserve">Controller </t>
  </si>
  <si>
    <t xml:space="preserve">Chief Finance Officer </t>
  </si>
  <si>
    <t>Jamar McKneely</t>
  </si>
  <si>
    <t>John Hiser</t>
  </si>
  <si>
    <t>Alice Harte</t>
  </si>
  <si>
    <t>504-373-6281</t>
  </si>
  <si>
    <t>504-304-1817</t>
  </si>
  <si>
    <t>Edna Karr</t>
  </si>
  <si>
    <t>3332 Huntlee Dr.</t>
  </si>
  <si>
    <t>504-302-7135</t>
  </si>
  <si>
    <t>504-301-2721</t>
  </si>
  <si>
    <t>Caren Johnson</t>
  </si>
  <si>
    <t>Charlie Mackles</t>
  </si>
  <si>
    <t>Robert Hill</t>
  </si>
  <si>
    <t>Harold Clay</t>
  </si>
  <si>
    <t>3520 General DeGaulle, Ste. 4040</t>
  </si>
  <si>
    <t>504-227-3057</t>
  </si>
  <si>
    <t>New Orleans, LA  70114</t>
  </si>
  <si>
    <t>School Administration - School Chief Executive Officer Services (2430)</t>
  </si>
  <si>
    <t>5300 Berkley Dr.</t>
  </si>
  <si>
    <t>Requestor:</t>
  </si>
  <si>
    <t>Andrew Wilson</t>
  </si>
  <si>
    <t>3617 General Pershing St.</t>
  </si>
  <si>
    <t>New Orleans, LA  70125</t>
  </si>
  <si>
    <t>504-373-6274</t>
  </si>
  <si>
    <t>504-227-3099</t>
  </si>
  <si>
    <t>HOS or Designee</t>
  </si>
  <si>
    <t>Chief Executive Officer</t>
  </si>
  <si>
    <t>Executive/Director</t>
  </si>
  <si>
    <t>HOS Name</t>
  </si>
  <si>
    <t>Lee Green</t>
  </si>
  <si>
    <t>Network Office</t>
  </si>
  <si>
    <t>For Finance Dept Use:</t>
  </si>
  <si>
    <t>Enter Funding Source Here:</t>
  </si>
  <si>
    <t>purchase with Credit Card</t>
  </si>
  <si>
    <t>will submit Expense Reimbursement</t>
  </si>
  <si>
    <t>Purchase types</t>
  </si>
  <si>
    <t>please select, if applicable</t>
  </si>
  <si>
    <t>X</t>
  </si>
  <si>
    <t>Req Rcvd by Finance:</t>
  </si>
  <si>
    <t>504-308-3615</t>
  </si>
  <si>
    <t>Patrick Cox</t>
  </si>
  <si>
    <t>P. O. Box 7966</t>
  </si>
  <si>
    <t>Raptor Technologies, LLC</t>
  </si>
  <si>
    <t>Adhesive badges for Security ID printer at Security Checkpoint</t>
  </si>
  <si>
    <t>Houston, TX  77270</t>
  </si>
  <si>
    <t>713-880-8902</t>
  </si>
  <si>
    <t>713-880-2577</t>
  </si>
  <si>
    <t>Raptor Visitor Badges RED (Adhestive)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</si>
</sst>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&quot;$&quot;#,##0.00;[Red]&quot;$&quot;#,##0.00"/>
    <numFmt numFmtId="165" formatCode="m/d/yy;@"/>
    <numFmt numFmtId="166" formatCode="mm/dd/yy;@"/>
    <numFmt numFmtId="167" formatCode="[$-409]mmmm\ d\,\ yyyy;@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8"/>
      <color indexed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Wingdings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5DDD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2" borderId="0" xfId="0" applyFont="1" applyFill="1"/>
    <xf numFmtId="0" fontId="0" fillId="2" borderId="0" xfId="0" applyFill="1"/>
    <xf numFmtId="0" fontId="0" fillId="0" borderId="0" xfId="0" applyFill="1"/>
    <xf numFmtId="0" fontId="4" fillId="0" borderId="0" xfId="3" applyAlignment="1" applyProtection="1"/>
    <xf numFmtId="0" fontId="5" fillId="0" borderId="0" xfId="0" applyFont="1"/>
    <xf numFmtId="0" fontId="3" fillId="3" borderId="0" xfId="0" applyFont="1" applyFill="1"/>
    <xf numFmtId="0" fontId="0" fillId="3" borderId="0" xfId="0" applyFill="1"/>
    <xf numFmtId="0" fontId="4" fillId="2" borderId="0" xfId="3" applyFill="1" applyAlignment="1" applyProtection="1"/>
    <xf numFmtId="0" fontId="5" fillId="0" borderId="0" xfId="9"/>
    <xf numFmtId="0" fontId="5" fillId="0" borderId="0" xfId="9" applyFont="1"/>
    <xf numFmtId="0" fontId="0" fillId="4" borderId="0" xfId="0" applyFill="1"/>
    <xf numFmtId="0" fontId="5" fillId="0" borderId="0" xfId="10" applyFont="1"/>
    <xf numFmtId="0" fontId="5" fillId="0" borderId="0" xfId="11"/>
    <xf numFmtId="0" fontId="5" fillId="0" borderId="0" xfId="11" applyFont="1"/>
    <xf numFmtId="0" fontId="5" fillId="0" borderId="0" xfId="11" applyFill="1"/>
    <xf numFmtId="0" fontId="4" fillId="0" borderId="0" xfId="3" applyFill="1" applyAlignment="1" applyProtection="1"/>
    <xf numFmtId="0" fontId="5" fillId="0" borderId="0" xfId="11" applyFont="1" applyFill="1"/>
    <xf numFmtId="0" fontId="1" fillId="0" borderId="0" xfId="0" applyFont="1"/>
    <xf numFmtId="0" fontId="5" fillId="0" borderId="0" xfId="0" applyFont="1" applyFill="1"/>
    <xf numFmtId="0" fontId="1" fillId="0" borderId="0" xfId="0" applyFont="1" applyFill="1"/>
    <xf numFmtId="0" fontId="0" fillId="0" borderId="0" xfId="0" applyFont="1" applyFill="1"/>
    <xf numFmtId="166" fontId="7" fillId="0" borderId="0" xfId="0" applyNumberFormat="1" applyFont="1" applyBorder="1" applyAlignment="1" applyProtection="1">
      <alignment horizontal="center" vertical="center"/>
      <protection locked="0"/>
    </xf>
    <xf numFmtId="166" fontId="7" fillId="0" borderId="0" xfId="0" applyNumberFormat="1" applyFont="1" applyBorder="1" applyAlignment="1" applyProtection="1">
      <alignment horizontal="center" vertical="center"/>
    </xf>
    <xf numFmtId="0" fontId="8" fillId="0" borderId="0" xfId="0" applyFont="1" applyProtection="1"/>
    <xf numFmtId="0" fontId="8" fillId="0" borderId="0" xfId="0" applyFont="1" applyBorder="1" applyProtection="1"/>
    <xf numFmtId="0" fontId="8" fillId="0" borderId="0" xfId="0" applyFont="1"/>
    <xf numFmtId="0" fontId="8" fillId="0" borderId="0" xfId="0" applyFont="1" applyBorder="1" applyAlignment="1"/>
    <xf numFmtId="0" fontId="8" fillId="0" borderId="14" xfId="0" applyFont="1" applyBorder="1" applyAlignment="1"/>
    <xf numFmtId="14" fontId="7" fillId="0" borderId="15" xfId="0" applyNumberFormat="1" applyFont="1" applyBorder="1" applyAlignment="1">
      <alignment horizontal="center"/>
    </xf>
    <xf numFmtId="0" fontId="8" fillId="0" borderId="19" xfId="0" applyFont="1" applyBorder="1" applyAlignment="1"/>
    <xf numFmtId="0" fontId="7" fillId="0" borderId="20" xfId="0" applyFont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Border="1"/>
    <xf numFmtId="0" fontId="6" fillId="0" borderId="7" xfId="0" applyFont="1" applyBorder="1" applyAlignment="1">
      <alignment horizontal="right"/>
    </xf>
    <xf numFmtId="0" fontId="6" fillId="0" borderId="29" xfId="0" applyFont="1" applyBorder="1" applyAlignment="1"/>
    <xf numFmtId="0" fontId="6" fillId="0" borderId="7" xfId="0" applyFont="1" applyBorder="1" applyAlignment="1" applyProtection="1">
      <alignment horizontal="center"/>
    </xf>
    <xf numFmtId="0" fontId="6" fillId="0" borderId="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8" fontId="6" fillId="0" borderId="32" xfId="0" applyNumberFormat="1" applyFont="1" applyBorder="1" applyAlignment="1">
      <alignment horizontal="center"/>
    </xf>
    <xf numFmtId="0" fontId="11" fillId="0" borderId="34" xfId="0" applyFont="1" applyBorder="1" applyAlignment="1" applyProtection="1">
      <alignment horizontal="center"/>
      <protection locked="0"/>
    </xf>
    <xf numFmtId="43" fontId="11" fillId="0" borderId="37" xfId="1" applyFont="1" applyBorder="1" applyProtection="1">
      <protection locked="0"/>
    </xf>
    <xf numFmtId="43" fontId="11" fillId="0" borderId="35" xfId="1" applyFont="1" applyBorder="1" applyAlignment="1"/>
    <xf numFmtId="0" fontId="11" fillId="0" borderId="31" xfId="0" applyFont="1" applyBorder="1" applyAlignment="1" applyProtection="1">
      <alignment horizontal="center"/>
      <protection locked="0"/>
    </xf>
    <xf numFmtId="43" fontId="11" fillId="0" borderId="38" xfId="1" applyFont="1" applyBorder="1" applyProtection="1">
      <protection locked="0"/>
    </xf>
    <xf numFmtId="0" fontId="8" fillId="0" borderId="0" xfId="0" applyFont="1" applyAlignment="1">
      <alignment horizontal="center"/>
    </xf>
    <xf numFmtId="164" fontId="8" fillId="0" borderId="22" xfId="0" applyNumberFormat="1" applyFont="1" applyBorder="1"/>
    <xf numFmtId="164" fontId="11" fillId="0" borderId="42" xfId="0" applyNumberFormat="1" applyFont="1" applyBorder="1" applyAlignment="1"/>
    <xf numFmtId="164" fontId="8" fillId="0" borderId="25" xfId="0" applyNumberFormat="1" applyFont="1" applyBorder="1"/>
    <xf numFmtId="164" fontId="8" fillId="0" borderId="30" xfId="0" applyNumberFormat="1" applyFont="1" applyBorder="1"/>
    <xf numFmtId="164" fontId="11" fillId="0" borderId="45" xfId="0" applyNumberFormat="1" applyFont="1" applyBorder="1" applyAlignment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/>
    <xf numFmtId="0" fontId="9" fillId="0" borderId="0" xfId="3" applyFont="1" applyBorder="1" applyAlignment="1" applyProtection="1">
      <alignment horizontal="right"/>
      <protection locked="0"/>
    </xf>
    <xf numFmtId="0" fontId="6" fillId="0" borderId="46" xfId="0" applyFont="1" applyBorder="1" applyAlignment="1">
      <alignment horizontal="center"/>
    </xf>
    <xf numFmtId="0" fontId="6" fillId="0" borderId="41" xfId="0" applyFont="1" applyBorder="1" applyAlignment="1">
      <alignment horizontal="center" vertical="center"/>
    </xf>
    <xf numFmtId="0" fontId="8" fillId="0" borderId="46" xfId="0" applyFont="1" applyBorder="1" applyAlignment="1" applyProtection="1">
      <alignment horizontal="center"/>
    </xf>
    <xf numFmtId="0" fontId="6" fillId="0" borderId="46" xfId="0" applyFont="1" applyBorder="1" applyAlignment="1" applyProtection="1">
      <alignment horizontal="center"/>
    </xf>
    <xf numFmtId="0" fontId="8" fillId="0" borderId="46" xfId="0" applyFont="1" applyBorder="1"/>
    <xf numFmtId="0" fontId="7" fillId="0" borderId="0" xfId="0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Border="1" applyAlignment="1"/>
    <xf numFmtId="0" fontId="5" fillId="0" borderId="0" xfId="9" applyFill="1"/>
    <xf numFmtId="0" fontId="1" fillId="0" borderId="0" xfId="9" applyFont="1" applyFill="1"/>
    <xf numFmtId="0" fontId="1" fillId="0" borderId="0" xfId="9" applyFont="1"/>
    <xf numFmtId="0" fontId="6" fillId="0" borderId="0" xfId="0" applyFont="1" applyAlignment="1">
      <alignment horizontal="center"/>
    </xf>
    <xf numFmtId="165" fontId="8" fillId="0" borderId="15" xfId="0" applyNumberFormat="1" applyFont="1" applyBorder="1" applyAlignment="1" applyProtection="1">
      <alignment horizontal="left"/>
      <protection locked="0"/>
    </xf>
    <xf numFmtId="165" fontId="8" fillId="0" borderId="20" xfId="0" applyNumberFormat="1" applyFont="1" applyBorder="1" applyAlignment="1" applyProtection="1">
      <alignment horizontal="left"/>
      <protection locked="0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/>
    <xf numFmtId="0" fontId="16" fillId="0" borderId="2" xfId="0" applyFont="1" applyBorder="1" applyAlignment="1">
      <alignment vertical="center"/>
    </xf>
    <xf numFmtId="0" fontId="11" fillId="0" borderId="34" xfId="0" applyFont="1" applyFill="1" applyBorder="1" applyAlignment="1" applyProtection="1">
      <alignment horizontal="center"/>
      <protection locked="0"/>
    </xf>
    <xf numFmtId="43" fontId="11" fillId="0" borderId="37" xfId="1" applyFont="1" applyFill="1" applyBorder="1" applyProtection="1">
      <protection locked="0"/>
    </xf>
    <xf numFmtId="0" fontId="17" fillId="0" borderId="51" xfId="0" applyFont="1" applyFill="1" applyBorder="1" applyAlignment="1">
      <alignment horizontal="center"/>
    </xf>
    <xf numFmtId="0" fontId="17" fillId="0" borderId="32" xfId="0" applyFont="1" applyFill="1" applyBorder="1" applyAlignment="1">
      <alignment horizontal="center"/>
    </xf>
    <xf numFmtId="43" fontId="11" fillId="0" borderId="27" xfId="1" applyFont="1" applyFill="1" applyBorder="1" applyProtection="1">
      <protection locked="0"/>
    </xf>
    <xf numFmtId="0" fontId="11" fillId="0" borderId="43" xfId="0" applyFont="1" applyFill="1" applyBorder="1" applyAlignment="1" applyProtection="1">
      <alignment horizontal="center"/>
      <protection locked="0"/>
    </xf>
    <xf numFmtId="43" fontId="11" fillId="0" borderId="25" xfId="1" applyFont="1" applyFill="1" applyBorder="1" applyProtection="1">
      <protection locked="0"/>
    </xf>
    <xf numFmtId="43" fontId="11" fillId="0" borderId="43" xfId="1" applyFont="1" applyFill="1" applyBorder="1" applyAlignment="1" applyProtection="1">
      <protection locked="0"/>
    </xf>
    <xf numFmtId="165" fontId="8" fillId="0" borderId="15" xfId="0" applyNumberFormat="1" applyFont="1" applyFill="1" applyBorder="1" applyAlignment="1" applyProtection="1">
      <alignment horizontal="left"/>
      <protection locked="0"/>
    </xf>
    <xf numFmtId="43" fontId="11" fillId="0" borderId="35" xfId="1" applyFont="1" applyBorder="1" applyAlignment="1"/>
    <xf numFmtId="0" fontId="8" fillId="0" borderId="29" xfId="0" applyFont="1" applyBorder="1" applyAlignment="1" applyProtection="1">
      <alignment horizontal="right"/>
      <protection locked="0"/>
    </xf>
    <xf numFmtId="0" fontId="8" fillId="0" borderId="50" xfId="0" applyFont="1" applyBorder="1" applyAlignment="1" applyProtection="1">
      <alignment horizontal="right"/>
      <protection locked="0"/>
    </xf>
    <xf numFmtId="0" fontId="8" fillId="0" borderId="44" xfId="0" applyFont="1" applyBorder="1" applyAlignment="1" applyProtection="1">
      <alignment horizontal="left"/>
      <protection locked="0"/>
    </xf>
    <xf numFmtId="0" fontId="12" fillId="0" borderId="48" xfId="0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0" fontId="11" fillId="0" borderId="37" xfId="0" applyFont="1" applyFill="1" applyBorder="1" applyAlignment="1" applyProtection="1">
      <alignment horizontal="left"/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1" fillId="0" borderId="26" xfId="0" applyFont="1" applyFill="1" applyBorder="1" applyAlignment="1" applyProtection="1">
      <alignment horizontal="left"/>
      <protection locked="0"/>
    </xf>
    <xf numFmtId="0" fontId="11" fillId="0" borderId="29" xfId="0" applyFont="1" applyBorder="1" applyAlignment="1" applyProtection="1">
      <alignment horizontal="left" indent="1"/>
      <protection locked="0"/>
    </xf>
    <xf numFmtId="0" fontId="11" fillId="0" borderId="30" xfId="0" applyFont="1" applyBorder="1" applyAlignment="1" applyProtection="1">
      <alignment horizontal="left" indent="1"/>
      <protection locked="0"/>
    </xf>
    <xf numFmtId="0" fontId="11" fillId="0" borderId="31" xfId="0" applyFont="1" applyBorder="1" applyAlignment="1" applyProtection="1">
      <alignment horizontal="left" indent="1"/>
      <protection locked="0"/>
    </xf>
    <xf numFmtId="0" fontId="6" fillId="0" borderId="16" xfId="0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11" fillId="0" borderId="29" xfId="0" applyFont="1" applyFill="1" applyBorder="1" applyAlignment="1" applyProtection="1">
      <alignment horizontal="left"/>
      <protection locked="0"/>
    </xf>
    <xf numFmtId="0" fontId="11" fillId="0" borderId="30" xfId="0" applyFont="1" applyFill="1" applyBorder="1" applyAlignment="1" applyProtection="1">
      <alignment horizontal="left"/>
      <protection locked="0"/>
    </xf>
    <xf numFmtId="0" fontId="11" fillId="0" borderId="31" xfId="0" applyFont="1" applyFill="1" applyBorder="1" applyAlignment="1" applyProtection="1">
      <alignment horizontal="left"/>
      <protection locked="0"/>
    </xf>
    <xf numFmtId="0" fontId="11" fillId="0" borderId="29" xfId="0" applyNumberFormat="1" applyFont="1" applyBorder="1" applyAlignment="1" applyProtection="1">
      <alignment horizontal="center"/>
      <protection locked="0"/>
    </xf>
    <xf numFmtId="0" fontId="11" fillId="0" borderId="30" xfId="0" applyNumberFormat="1" applyFont="1" applyBorder="1" applyAlignment="1" applyProtection="1">
      <alignment horizontal="center"/>
      <protection locked="0"/>
    </xf>
    <xf numFmtId="0" fontId="11" fillId="0" borderId="31" xfId="0" applyNumberFormat="1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/>
    </xf>
    <xf numFmtId="0" fontId="8" fillId="0" borderId="27" xfId="0" applyFont="1" applyFill="1" applyBorder="1" applyAlignment="1" applyProtection="1">
      <alignment horizontal="right"/>
      <protection locked="0"/>
    </xf>
    <xf numFmtId="0" fontId="8" fillId="0" borderId="28" xfId="0" applyFont="1" applyFill="1" applyBorder="1" applyAlignment="1" applyProtection="1">
      <alignment horizontal="right"/>
      <protection locked="0"/>
    </xf>
    <xf numFmtId="0" fontId="11" fillId="0" borderId="36" xfId="0" applyFont="1" applyFill="1" applyBorder="1" applyAlignment="1" applyProtection="1">
      <alignment horizontal="left"/>
      <protection locked="0"/>
    </xf>
    <xf numFmtId="0" fontId="8" fillId="0" borderId="14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37" xfId="0" applyFont="1" applyBorder="1" applyAlignment="1" applyProtection="1">
      <alignment horizontal="right"/>
      <protection locked="0"/>
    </xf>
    <xf numFmtId="0" fontId="8" fillId="0" borderId="49" xfId="0" applyFont="1" applyBorder="1" applyAlignment="1" applyProtection="1">
      <alignment horizontal="right"/>
      <protection locked="0"/>
    </xf>
    <xf numFmtId="0" fontId="11" fillId="0" borderId="29" xfId="0" applyFont="1" applyBorder="1" applyAlignment="1" applyProtection="1">
      <alignment horizontal="center"/>
      <protection locked="0"/>
    </xf>
    <xf numFmtId="0" fontId="11" fillId="0" borderId="30" xfId="0" applyFont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/>
    <xf numFmtId="0" fontId="6" fillId="0" borderId="22" xfId="0" applyFont="1" applyFill="1" applyBorder="1" applyAlignment="1" applyProtection="1"/>
    <xf numFmtId="0" fontId="11" fillId="0" borderId="22" xfId="0" applyFont="1" applyFill="1" applyBorder="1" applyAlignment="1" applyProtection="1">
      <alignment horizontal="left"/>
      <protection locked="0"/>
    </xf>
    <xf numFmtId="0" fontId="11" fillId="0" borderId="5" xfId="0" applyFont="1" applyFill="1" applyBorder="1" applyAlignment="1" applyProtection="1">
      <alignment horizontal="left"/>
      <protection locked="0"/>
    </xf>
    <xf numFmtId="0" fontId="11" fillId="0" borderId="14" xfId="0" applyNumberFormat="1" applyFont="1" applyBorder="1" applyAlignment="1" applyProtection="1">
      <alignment horizontal="center"/>
      <protection locked="0"/>
    </xf>
    <xf numFmtId="0" fontId="11" fillId="0" borderId="36" xfId="0" applyNumberFormat="1" applyFont="1" applyBorder="1" applyAlignment="1" applyProtection="1">
      <alignment horizontal="center"/>
      <protection locked="0"/>
    </xf>
    <xf numFmtId="0" fontId="11" fillId="0" borderId="15" xfId="0" applyNumberFormat="1" applyFont="1" applyBorder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left" wrapText="1" indent="1"/>
      <protection locked="0"/>
    </xf>
    <xf numFmtId="0" fontId="11" fillId="0" borderId="25" xfId="0" applyFont="1" applyBorder="1" applyAlignment="1" applyProtection="1">
      <alignment horizontal="left" indent="1"/>
      <protection locked="0"/>
    </xf>
    <xf numFmtId="0" fontId="11" fillId="0" borderId="26" xfId="0" applyFont="1" applyBorder="1" applyAlignment="1" applyProtection="1">
      <alignment horizontal="left" indent="1"/>
      <protection locked="0"/>
    </xf>
    <xf numFmtId="0" fontId="11" fillId="0" borderId="37" xfId="0" applyFont="1" applyFill="1" applyBorder="1" applyAlignment="1" applyProtection="1">
      <alignment horizontal="left" indent="1"/>
      <protection locked="0"/>
    </xf>
    <xf numFmtId="0" fontId="11" fillId="0" borderId="25" xfId="0" applyFont="1" applyFill="1" applyBorder="1" applyAlignment="1" applyProtection="1">
      <alignment horizontal="left" indent="1"/>
      <protection locked="0"/>
    </xf>
    <xf numFmtId="0" fontId="11" fillId="0" borderId="26" xfId="0" applyFont="1" applyFill="1" applyBorder="1" applyAlignment="1" applyProtection="1">
      <alignment horizontal="left" indent="1"/>
      <protection locked="0"/>
    </xf>
    <xf numFmtId="0" fontId="11" fillId="0" borderId="1" xfId="0" applyFont="1" applyFill="1" applyBorder="1" applyAlignment="1" applyProtection="1">
      <alignment horizontal="left" indent="1"/>
      <protection locked="0"/>
    </xf>
    <xf numFmtId="0" fontId="11" fillId="0" borderId="2" xfId="0" applyFont="1" applyFill="1" applyBorder="1" applyAlignment="1" applyProtection="1">
      <alignment horizontal="left" indent="1"/>
      <protection locked="0"/>
    </xf>
    <xf numFmtId="0" fontId="11" fillId="0" borderId="3" xfId="0" applyFont="1" applyFill="1" applyBorder="1" applyAlignment="1" applyProtection="1">
      <alignment horizontal="left" indent="1"/>
      <protection locked="0"/>
    </xf>
    <xf numFmtId="0" fontId="11" fillId="0" borderId="11" xfId="0" applyNumberFormat="1" applyFont="1" applyFill="1" applyBorder="1" applyAlignment="1" applyProtection="1">
      <alignment horizontal="center"/>
      <protection locked="0"/>
    </xf>
    <xf numFmtId="0" fontId="11" fillId="0" borderId="33" xfId="0" applyNumberFormat="1" applyFont="1" applyFill="1" applyBorder="1" applyAlignment="1" applyProtection="1">
      <alignment horizontal="center"/>
      <protection locked="0"/>
    </xf>
    <xf numFmtId="0" fontId="11" fillId="0" borderId="12" xfId="0" applyNumberFormat="1" applyFont="1" applyFill="1" applyBorder="1" applyAlignment="1" applyProtection="1">
      <alignment horizontal="center"/>
      <protection locked="0"/>
    </xf>
    <xf numFmtId="0" fontId="11" fillId="0" borderId="14" xfId="0" applyNumberFormat="1" applyFont="1" applyFill="1" applyBorder="1" applyAlignment="1" applyProtection="1">
      <alignment horizontal="center"/>
      <protection locked="0"/>
    </xf>
    <xf numFmtId="0" fontId="11" fillId="0" borderId="36" xfId="0" applyNumberFormat="1" applyFont="1" applyFill="1" applyBorder="1" applyAlignment="1" applyProtection="1">
      <alignment horizontal="center"/>
      <protection locked="0"/>
    </xf>
    <xf numFmtId="0" fontId="11" fillId="0" borderId="15" xfId="0" applyNumberFormat="1" applyFont="1" applyFill="1" applyBorder="1" applyAlignment="1" applyProtection="1">
      <alignment horizontal="center"/>
      <protection locked="0"/>
    </xf>
    <xf numFmtId="0" fontId="11" fillId="0" borderId="37" xfId="0" applyFont="1" applyBorder="1" applyAlignment="1" applyProtection="1">
      <alignment horizontal="left" indent="1"/>
      <protection locked="0"/>
    </xf>
    <xf numFmtId="0" fontId="11" fillId="0" borderId="37" xfId="0" applyFont="1" applyBorder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center"/>
      <protection locked="0"/>
    </xf>
    <xf numFmtId="0" fontId="11" fillId="0" borderId="26" xfId="0" applyFont="1" applyBorder="1" applyAlignment="1" applyProtection="1">
      <alignment horizontal="center"/>
      <protection locked="0"/>
    </xf>
    <xf numFmtId="0" fontId="12" fillId="0" borderId="47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1" fillId="0" borderId="30" xfId="0" applyFont="1" applyFill="1" applyBorder="1" applyAlignment="1" applyProtection="1">
      <alignment wrapText="1"/>
      <protection locked="0"/>
    </xf>
    <xf numFmtId="0" fontId="11" fillId="0" borderId="30" xfId="0" applyFont="1" applyFill="1" applyBorder="1" applyAlignment="1" applyProtection="1">
      <protection locked="0"/>
    </xf>
    <xf numFmtId="0" fontId="11" fillId="0" borderId="31" xfId="0" applyFont="1" applyFill="1" applyBorder="1" applyAlignment="1" applyProtection="1">
      <protection locked="0"/>
    </xf>
    <xf numFmtId="166" fontId="13" fillId="0" borderId="3" xfId="0" applyNumberFormat="1" applyFont="1" applyFill="1" applyBorder="1" applyAlignment="1" applyProtection="1">
      <alignment horizontal="center" vertical="center"/>
      <protection locked="0"/>
    </xf>
    <xf numFmtId="166" fontId="13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7" xfId="3" applyFont="1" applyBorder="1" applyAlignment="1" applyProtection="1">
      <alignment vertical="center"/>
      <protection locked="0"/>
    </xf>
    <xf numFmtId="0" fontId="7" fillId="0" borderId="16" xfId="0" applyFont="1" applyFill="1" applyBorder="1" applyAlignment="1" applyProtection="1">
      <alignment horizontal="left" vertical="center" indent="1"/>
      <protection locked="0"/>
    </xf>
    <xf numFmtId="0" fontId="7" fillId="0" borderId="17" xfId="0" applyFont="1" applyFill="1" applyBorder="1" applyAlignment="1" applyProtection="1">
      <alignment horizontal="left" vertical="center" indent="1"/>
      <protection locked="0"/>
    </xf>
    <xf numFmtId="0" fontId="7" fillId="0" borderId="18" xfId="0" applyFont="1" applyFill="1" applyBorder="1" applyAlignment="1" applyProtection="1">
      <alignment horizontal="left" vertical="center" indent="1"/>
      <protection locked="0"/>
    </xf>
    <xf numFmtId="0" fontId="10" fillId="5" borderId="16" xfId="0" applyFont="1" applyFill="1" applyBorder="1" applyAlignment="1">
      <alignment vertical="center"/>
    </xf>
    <xf numFmtId="0" fontId="10" fillId="5" borderId="18" xfId="0" applyFont="1" applyFill="1" applyBorder="1" applyAlignment="1">
      <alignment vertical="center"/>
    </xf>
    <xf numFmtId="0" fontId="11" fillId="0" borderId="30" xfId="0" applyFont="1" applyFill="1" applyBorder="1" applyAlignment="1" applyProtection="1">
      <alignment horizontal="center"/>
      <protection locked="0"/>
    </xf>
    <xf numFmtId="0" fontId="11" fillId="0" borderId="31" xfId="0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 applyProtection="1">
      <alignment horizontal="left" indent="1"/>
      <protection locked="0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6" fillId="0" borderId="2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0" fillId="5" borderId="16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7" fontId="7" fillId="0" borderId="17" xfId="0" applyNumberFormat="1" applyFont="1" applyFill="1" applyBorder="1" applyAlignment="1" applyProtection="1">
      <alignment horizontal="center" vertical="center"/>
      <protection locked="0"/>
    </xf>
    <xf numFmtId="167" fontId="7" fillId="0" borderId="18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/>
    <xf numFmtId="0" fontId="6" fillId="0" borderId="30" xfId="0" applyFont="1" applyBorder="1" applyAlignment="1"/>
    <xf numFmtId="0" fontId="10" fillId="5" borderId="2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7" fillId="0" borderId="22" xfId="2" applyFont="1" applyFill="1" applyBorder="1" applyAlignment="1" applyProtection="1">
      <alignment horizontal="left" indent="1"/>
      <protection locked="0"/>
    </xf>
    <xf numFmtId="0" fontId="7" fillId="0" borderId="5" xfId="2" applyFont="1" applyFill="1" applyBorder="1" applyAlignment="1" applyProtection="1">
      <alignment horizontal="left" indent="1"/>
      <protection locked="0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3" fillId="0" borderId="46" xfId="0" applyFont="1" applyBorder="1" applyAlignment="1" applyProtection="1">
      <alignment horizontal="center" vertical="center"/>
      <protection hidden="1"/>
    </xf>
    <xf numFmtId="0" fontId="10" fillId="5" borderId="17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Border="1" applyAlignment="1"/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11" fillId="0" borderId="37" xfId="0" applyFont="1" applyFill="1" applyBorder="1" applyAlignment="1" applyProtection="1">
      <alignment horizontal="center"/>
      <protection locked="0"/>
    </xf>
    <xf numFmtId="0" fontId="11" fillId="0" borderId="25" xfId="0" applyFont="1" applyFill="1" applyBorder="1" applyAlignment="1" applyProtection="1">
      <alignment horizontal="center"/>
      <protection locked="0"/>
    </xf>
    <xf numFmtId="0" fontId="11" fillId="0" borderId="26" xfId="0" applyFont="1" applyFill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11" fillId="0" borderId="3" xfId="0" applyFont="1" applyFill="1" applyBorder="1" applyAlignment="1" applyProtection="1">
      <alignment horizontal="center"/>
      <protection locked="0"/>
    </xf>
    <xf numFmtId="0" fontId="11" fillId="0" borderId="14" xfId="0" applyFont="1" applyFill="1" applyBorder="1" applyAlignment="1" applyProtection="1">
      <alignment horizontal="center"/>
      <protection locked="0"/>
    </xf>
    <xf numFmtId="0" fontId="11" fillId="0" borderId="36" xfId="0" applyFont="1" applyFill="1" applyBorder="1" applyAlignment="1" applyProtection="1">
      <alignment horizontal="center"/>
      <protection locked="0"/>
    </xf>
    <xf numFmtId="0" fontId="11" fillId="0" borderId="15" xfId="0" applyFont="1" applyFill="1" applyBorder="1" applyAlignment="1" applyProtection="1">
      <alignment horizontal="center"/>
      <protection locked="0"/>
    </xf>
    <xf numFmtId="0" fontId="5" fillId="0" borderId="0" xfId="12" applyFont="1"/>
    <xf numFmtId="0" fontId="5" fillId="0" borderId="0" xfId="12"/>
    <xf numFmtId="0" fontId="5" fillId="0" borderId="0" xfId="13" applyFont="1"/>
    <xf numFmtId="0" fontId="5" fillId="0" borderId="0" xfId="13"/>
    <xf numFmtId="0" fontId="5" fillId="0" borderId="0" xfId="11" applyFont="1" applyFill="1"/>
    <xf numFmtId="0" fontId="5" fillId="0" borderId="0" xfId="11" applyFill="1"/>
  </cellXfs>
  <cellStyles count="22">
    <cellStyle name="Comma" xfId="1" builtinId="3"/>
    <cellStyle name="Followed Hyperlink" xfId="2" builtinId="9"/>
    <cellStyle name="Hyperlink" xfId="3" builtinId="8"/>
    <cellStyle name="Hyperlink 2" xfId="4"/>
    <cellStyle name="Hyperlink 2 2" xfId="5"/>
    <cellStyle name="Normal" xfId="0" builtinId="0"/>
    <cellStyle name="Normal 2" xfId="6"/>
    <cellStyle name="Normal 2 2" xfId="7"/>
    <cellStyle name="Normal 2 2 2" xfId="15"/>
    <cellStyle name="Normal 2 3" xfId="14"/>
    <cellStyle name="Normal 3" xfId="8"/>
    <cellStyle name="Normal 3 2" xfId="16"/>
    <cellStyle name="Normal 4" xfId="9"/>
    <cellStyle name="Normal 4 2" xfId="17"/>
    <cellStyle name="Normal 5" xfId="10"/>
    <cellStyle name="Normal 5 2" xfId="18"/>
    <cellStyle name="Normal 6" xfId="11"/>
    <cellStyle name="Normal 6 2" xfId="19"/>
    <cellStyle name="Normal 7" xfId="12"/>
    <cellStyle name="Normal 7 2" xfId="20"/>
    <cellStyle name="Normal 8" xfId="13"/>
    <cellStyle name="Normal 8 2" xfId="2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  <color rgb="FF25DDD9"/>
      <color rgb="FF22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0</xdr:rowOff>
    </xdr:from>
    <xdr:to>
      <xdr:col>13</xdr:col>
      <xdr:colOff>9526</xdr:colOff>
      <xdr:row>5</xdr:row>
      <xdr:rowOff>180001</xdr:rowOff>
    </xdr:to>
    <xdr:pic>
      <xdr:nvPicPr>
        <xdr:cNvPr id="3" name="Picture 2" descr="InspireCS-Final-Press-C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29100" y="0"/>
          <a:ext cx="2286000" cy="1375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63"/>
  <sheetViews>
    <sheetView showGridLines="0" tabSelected="1" zoomScale="85" zoomScaleNormal="85" zoomScaleSheetLayoutView="100" workbookViewId="0">
      <selection activeCell="J14" sqref="J14:O14"/>
    </sheetView>
  </sheetViews>
  <sheetFormatPr defaultColWidth="9.140625" defaultRowHeight="12.75"/>
  <cols>
    <col min="1" max="1" width="2" style="28" customWidth="1"/>
    <col min="2" max="2" width="5.42578125" style="28" customWidth="1"/>
    <col min="3" max="3" width="6.7109375" style="28" customWidth="1"/>
    <col min="4" max="4" width="2.7109375" style="28" customWidth="1"/>
    <col min="5" max="5" width="3.5703125" style="28" customWidth="1"/>
    <col min="6" max="6" width="11.28515625" style="28" customWidth="1"/>
    <col min="7" max="7" width="13.7109375" style="28" customWidth="1"/>
    <col min="8" max="8" width="14.85546875" style="28" customWidth="1"/>
    <col min="9" max="9" width="2.7109375" style="28" customWidth="1"/>
    <col min="10" max="10" width="7.5703125" style="28" customWidth="1"/>
    <col min="11" max="11" width="11.28515625" style="28" customWidth="1"/>
    <col min="12" max="12" width="11.42578125" style="28" customWidth="1"/>
    <col min="13" max="13" width="5.7109375" style="28" customWidth="1"/>
    <col min="14" max="14" width="7.140625" style="28" customWidth="1"/>
    <col min="15" max="15" width="4.7109375" style="28" customWidth="1"/>
    <col min="16" max="16" width="16.140625" style="28" customWidth="1"/>
    <col min="17" max="17" width="12.7109375" style="28" customWidth="1"/>
    <col min="18" max="16384" width="9.140625" style="28"/>
  </cols>
  <sheetData>
    <row r="1" spans="2:19" ht="15" customHeight="1">
      <c r="B1" s="206" t="s">
        <v>93</v>
      </c>
      <c r="C1" s="201"/>
      <c r="D1" s="201"/>
      <c r="E1" s="201"/>
      <c r="F1" s="202"/>
      <c r="G1" s="190" t="s">
        <v>95</v>
      </c>
      <c r="H1" s="166"/>
      <c r="I1" s="24"/>
      <c r="J1" s="25"/>
      <c r="K1" s="26"/>
      <c r="L1" s="27"/>
      <c r="M1" s="27"/>
      <c r="N1" s="27"/>
      <c r="O1" s="26"/>
      <c r="P1" s="154" t="s">
        <v>92</v>
      </c>
      <c r="Q1" s="155"/>
    </row>
    <row r="2" spans="2:19" ht="15.6" customHeight="1" thickBot="1">
      <c r="B2" s="207"/>
      <c r="C2" s="203"/>
      <c r="D2" s="203"/>
      <c r="E2" s="203"/>
      <c r="F2" s="204"/>
      <c r="G2" s="191"/>
      <c r="H2" s="167"/>
      <c r="I2" s="24"/>
      <c r="J2" s="25"/>
      <c r="K2" s="26"/>
      <c r="L2" s="26"/>
      <c r="M2" s="26"/>
      <c r="N2" s="26"/>
      <c r="O2" s="26"/>
      <c r="P2" s="156" t="s">
        <v>96</v>
      </c>
      <c r="Q2" s="158"/>
    </row>
    <row r="3" spans="2:19" ht="24.6" customHeight="1" thickBot="1">
      <c r="B3" s="73" t="s">
        <v>94</v>
      </c>
      <c r="C3" s="192">
        <f ca="1">TODAY()</f>
        <v>42808</v>
      </c>
      <c r="D3" s="192"/>
      <c r="E3" s="192"/>
      <c r="F3" s="193"/>
      <c r="H3" s="29"/>
      <c r="I3" s="29"/>
      <c r="J3" s="29"/>
      <c r="K3" s="29"/>
      <c r="P3" s="157"/>
      <c r="Q3" s="159"/>
    </row>
    <row r="4" spans="2:19" ht="19.899999999999999" customHeight="1" thickBot="1">
      <c r="B4" s="75"/>
      <c r="C4" s="187" t="s">
        <v>323</v>
      </c>
      <c r="D4" s="188"/>
      <c r="E4" s="188"/>
      <c r="F4" s="189"/>
      <c r="H4" s="29"/>
      <c r="I4" s="29"/>
      <c r="J4" s="66"/>
      <c r="K4" s="29"/>
      <c r="P4" s="30" t="s">
        <v>325</v>
      </c>
      <c r="Q4" s="31"/>
    </row>
    <row r="5" spans="2:19" ht="20.25" customHeight="1" thickBot="1">
      <c r="B5" s="74"/>
      <c r="C5" s="78"/>
      <c r="D5" s="184" t="s">
        <v>320</v>
      </c>
      <c r="E5" s="185"/>
      <c r="F5" s="185"/>
      <c r="G5" s="185"/>
      <c r="H5" s="29"/>
      <c r="I5" s="29"/>
      <c r="J5" s="66"/>
      <c r="K5" s="29"/>
      <c r="P5" s="30" t="s">
        <v>97</v>
      </c>
      <c r="Q5" s="31"/>
    </row>
    <row r="6" spans="2:19" ht="20.25" customHeight="1" thickBot="1">
      <c r="C6" s="79"/>
      <c r="D6" s="184" t="s">
        <v>321</v>
      </c>
      <c r="E6" s="186"/>
      <c r="F6" s="186"/>
      <c r="G6" s="186"/>
      <c r="H6" s="29"/>
      <c r="I6" s="29"/>
      <c r="J6" s="29"/>
      <c r="K6" s="29"/>
      <c r="P6" s="32" t="s">
        <v>98</v>
      </c>
      <c r="Q6" s="33"/>
    </row>
    <row r="7" spans="2:19" ht="14.1" customHeight="1" thickBot="1">
      <c r="B7" s="208"/>
      <c r="C7" s="208"/>
      <c r="D7" s="208"/>
      <c r="E7" s="208"/>
      <c r="F7" s="209"/>
      <c r="G7" s="28" t="s">
        <v>105</v>
      </c>
      <c r="H7" s="34"/>
      <c r="I7" s="34"/>
      <c r="J7" s="34"/>
      <c r="K7" s="34"/>
      <c r="N7" s="168" t="s">
        <v>222</v>
      </c>
      <c r="O7" s="168"/>
      <c r="P7" s="168"/>
      <c r="Q7" s="168"/>
    </row>
    <row r="8" spans="2:19" ht="24" customHeight="1" thickBot="1">
      <c r="B8" s="172" t="s">
        <v>306</v>
      </c>
      <c r="C8" s="205"/>
      <c r="D8" s="205"/>
      <c r="E8" s="173"/>
      <c r="F8" s="169" t="s">
        <v>327</v>
      </c>
      <c r="G8" s="170"/>
      <c r="H8" s="170"/>
      <c r="I8" s="171"/>
      <c r="J8" s="172" t="s">
        <v>101</v>
      </c>
      <c r="K8" s="173"/>
      <c r="L8" s="169" t="s">
        <v>134</v>
      </c>
      <c r="M8" s="170"/>
      <c r="N8" s="170"/>
      <c r="O8" s="170"/>
      <c r="P8" s="170"/>
      <c r="Q8" s="171"/>
    </row>
    <row r="9" spans="2:19" ht="15" customHeight="1">
      <c r="B9" s="176" t="s">
        <v>76</v>
      </c>
      <c r="C9" s="196"/>
      <c r="D9" s="177"/>
      <c r="E9" s="199" t="s">
        <v>290</v>
      </c>
      <c r="F9" s="199"/>
      <c r="G9" s="199"/>
      <c r="H9" s="199"/>
      <c r="I9" s="199"/>
      <c r="J9" s="200"/>
      <c r="K9" s="176" t="s">
        <v>75</v>
      </c>
      <c r="L9" s="177"/>
      <c r="M9" s="182" t="s">
        <v>329</v>
      </c>
      <c r="N9" s="182"/>
      <c r="O9" s="182"/>
      <c r="P9" s="182"/>
      <c r="Q9" s="183"/>
      <c r="R9" s="35"/>
    </row>
    <row r="10" spans="2:19" ht="15" customHeight="1">
      <c r="B10" s="178"/>
      <c r="C10" s="197"/>
      <c r="D10" s="179"/>
      <c r="E10" s="132" t="str">
        <f>IFERROR(VLOOKUP(E9,Lists!E3:I12,2,FALSE),"")</f>
        <v>5300 Berkley Dr.</v>
      </c>
      <c r="F10" s="133"/>
      <c r="G10" s="133"/>
      <c r="H10" s="133"/>
      <c r="I10" s="133"/>
      <c r="J10" s="134"/>
      <c r="K10" s="178"/>
      <c r="L10" s="179"/>
      <c r="M10" s="136" t="s">
        <v>328</v>
      </c>
      <c r="N10" s="136"/>
      <c r="O10" s="136"/>
      <c r="P10" s="136"/>
      <c r="Q10" s="137"/>
      <c r="R10" s="29"/>
      <c r="S10" s="35"/>
    </row>
    <row r="11" spans="2:19" ht="15" customHeight="1">
      <c r="B11" s="180"/>
      <c r="C11" s="198"/>
      <c r="D11" s="181"/>
      <c r="E11" s="136" t="str">
        <f>IFERROR(VLOOKUP(E9,Lists!E3:I12,3,FALSE),"")</f>
        <v>New Orleans, LA  70131</v>
      </c>
      <c r="F11" s="136"/>
      <c r="G11" s="136"/>
      <c r="H11" s="136"/>
      <c r="I11" s="136"/>
      <c r="J11" s="137"/>
      <c r="K11" s="180"/>
      <c r="L11" s="181"/>
      <c r="M11" s="136" t="s">
        <v>331</v>
      </c>
      <c r="N11" s="136"/>
      <c r="O11" s="136"/>
      <c r="P11" s="136"/>
      <c r="Q11" s="137"/>
      <c r="R11" s="29"/>
    </row>
    <row r="12" spans="2:19" ht="14.1" customHeight="1" thickBot="1">
      <c r="B12" s="194" t="s">
        <v>104</v>
      </c>
      <c r="C12" s="195"/>
      <c r="D12" s="174" t="str">
        <f>IFERROR(VLOOKUP(E9,Lists!E3:I12,4,FALSE),"")</f>
        <v>504-373-6281</v>
      </c>
      <c r="E12" s="174"/>
      <c r="F12" s="174"/>
      <c r="G12" s="36" t="s">
        <v>99</v>
      </c>
      <c r="H12" s="163" t="str">
        <f>IFERROR(VLOOKUP(E9,Lists!E3:I6,5,FALSE),"")</f>
        <v>504-304-1817</v>
      </c>
      <c r="I12" s="164"/>
      <c r="J12" s="165"/>
      <c r="K12" s="37" t="s">
        <v>102</v>
      </c>
      <c r="L12" s="174" t="s">
        <v>332</v>
      </c>
      <c r="M12" s="174"/>
      <c r="N12" s="174"/>
      <c r="O12" s="38" t="s">
        <v>103</v>
      </c>
      <c r="P12" s="174" t="s">
        <v>333</v>
      </c>
      <c r="Q12" s="175"/>
      <c r="R12" s="29"/>
    </row>
    <row r="13" spans="2:19" ht="14.1" customHeight="1" thickBot="1">
      <c r="B13" s="160" t="s">
        <v>108</v>
      </c>
      <c r="C13" s="161"/>
      <c r="D13" s="161"/>
      <c r="E13" s="162"/>
      <c r="F13" s="39" t="s">
        <v>109</v>
      </c>
      <c r="G13" s="160" t="s">
        <v>84</v>
      </c>
      <c r="H13" s="161"/>
      <c r="I13" s="40"/>
      <c r="J13" s="160" t="s">
        <v>85</v>
      </c>
      <c r="K13" s="161"/>
      <c r="L13" s="161"/>
      <c r="M13" s="161"/>
      <c r="N13" s="161"/>
      <c r="O13" s="162"/>
      <c r="P13" s="41" t="s">
        <v>107</v>
      </c>
      <c r="Q13" s="42" t="s">
        <v>87</v>
      </c>
    </row>
    <row r="14" spans="2:19" ht="14.1" customHeight="1">
      <c r="B14" s="141">
        <v>1</v>
      </c>
      <c r="C14" s="142"/>
      <c r="D14" s="142"/>
      <c r="E14" s="143"/>
      <c r="F14" s="76" t="s">
        <v>111</v>
      </c>
      <c r="G14" s="216"/>
      <c r="H14" s="217"/>
      <c r="I14" s="218"/>
      <c r="J14" s="138" t="s">
        <v>334</v>
      </c>
      <c r="K14" s="139"/>
      <c r="L14" s="139"/>
      <c r="M14" s="139"/>
      <c r="N14" s="139"/>
      <c r="O14" s="140"/>
      <c r="P14" s="80">
        <v>100</v>
      </c>
      <c r="Q14" s="85">
        <f t="shared" ref="Q14:Q15" si="0">P14*B14</f>
        <v>100</v>
      </c>
    </row>
    <row r="15" spans="2:19" ht="13.5" customHeight="1">
      <c r="B15" s="144"/>
      <c r="C15" s="145"/>
      <c r="D15" s="145"/>
      <c r="E15" s="146"/>
      <c r="F15" s="81"/>
      <c r="G15" s="219"/>
      <c r="H15" s="220"/>
      <c r="I15" s="221"/>
      <c r="J15" s="135"/>
      <c r="K15" s="136"/>
      <c r="L15" s="136"/>
      <c r="M15" s="136"/>
      <c r="N15" s="136"/>
      <c r="O15" s="137"/>
      <c r="P15" s="82"/>
      <c r="Q15" s="85">
        <f t="shared" si="0"/>
        <v>0</v>
      </c>
    </row>
    <row r="16" spans="2:19" ht="13.5" customHeight="1">
      <c r="B16" s="144"/>
      <c r="C16" s="145"/>
      <c r="D16" s="145"/>
      <c r="E16" s="146"/>
      <c r="F16" s="76"/>
      <c r="G16" s="213"/>
      <c r="H16" s="214"/>
      <c r="I16" s="215"/>
      <c r="J16" s="135"/>
      <c r="K16" s="136"/>
      <c r="L16" s="136"/>
      <c r="M16" s="136"/>
      <c r="N16" s="136"/>
      <c r="O16" s="137"/>
      <c r="P16" s="77"/>
      <c r="Q16" s="85">
        <f t="shared" ref="Q16:Q27" si="1">P16*B16</f>
        <v>0</v>
      </c>
    </row>
    <row r="17" spans="2:17" ht="14.1" customHeight="1">
      <c r="B17" s="144"/>
      <c r="C17" s="145"/>
      <c r="D17" s="145"/>
      <c r="E17" s="146"/>
      <c r="F17" s="76"/>
      <c r="G17" s="213"/>
      <c r="H17" s="214"/>
      <c r="I17" s="215"/>
      <c r="J17" s="135"/>
      <c r="K17" s="136"/>
      <c r="L17" s="136"/>
      <c r="M17" s="136"/>
      <c r="N17" s="136"/>
      <c r="O17" s="137"/>
      <c r="P17" s="77"/>
      <c r="Q17" s="85">
        <f t="shared" si="1"/>
        <v>0</v>
      </c>
    </row>
    <row r="18" spans="2:17" ht="14.1" customHeight="1">
      <c r="B18" s="129"/>
      <c r="C18" s="130"/>
      <c r="D18" s="130"/>
      <c r="E18" s="131"/>
      <c r="F18" s="43"/>
      <c r="G18" s="148"/>
      <c r="H18" s="149"/>
      <c r="I18" s="150"/>
      <c r="J18" s="135"/>
      <c r="K18" s="136"/>
      <c r="L18" s="136"/>
      <c r="M18" s="136"/>
      <c r="N18" s="136"/>
      <c r="O18" s="137"/>
      <c r="P18" s="44"/>
      <c r="Q18" s="45">
        <f t="shared" si="1"/>
        <v>0</v>
      </c>
    </row>
    <row r="19" spans="2:17" ht="14.1" customHeight="1">
      <c r="B19" s="129"/>
      <c r="C19" s="130"/>
      <c r="D19" s="130"/>
      <c r="E19" s="131"/>
      <c r="F19" s="43"/>
      <c r="G19" s="148"/>
      <c r="H19" s="149"/>
      <c r="I19" s="150"/>
      <c r="J19" s="147"/>
      <c r="K19" s="133"/>
      <c r="L19" s="133"/>
      <c r="M19" s="133"/>
      <c r="N19" s="133"/>
      <c r="O19" s="134"/>
      <c r="P19" s="44"/>
      <c r="Q19" s="45">
        <f t="shared" si="1"/>
        <v>0</v>
      </c>
    </row>
    <row r="20" spans="2:17" ht="14.1" customHeight="1">
      <c r="B20" s="129"/>
      <c r="C20" s="130"/>
      <c r="D20" s="130"/>
      <c r="E20" s="131"/>
      <c r="F20" s="43"/>
      <c r="G20" s="148"/>
      <c r="H20" s="149"/>
      <c r="I20" s="150"/>
      <c r="J20" s="147"/>
      <c r="K20" s="133"/>
      <c r="L20" s="133"/>
      <c r="M20" s="133"/>
      <c r="N20" s="133"/>
      <c r="O20" s="134"/>
      <c r="P20" s="44"/>
      <c r="Q20" s="45">
        <f t="shared" si="1"/>
        <v>0</v>
      </c>
    </row>
    <row r="21" spans="2:17" ht="14.1" customHeight="1">
      <c r="B21" s="129"/>
      <c r="C21" s="130"/>
      <c r="D21" s="130"/>
      <c r="E21" s="131"/>
      <c r="F21" s="43"/>
      <c r="G21" s="148"/>
      <c r="H21" s="149"/>
      <c r="I21" s="150"/>
      <c r="J21" s="147"/>
      <c r="K21" s="133"/>
      <c r="L21" s="133"/>
      <c r="M21" s="133"/>
      <c r="N21" s="133"/>
      <c r="O21" s="134"/>
      <c r="P21" s="44"/>
      <c r="Q21" s="45">
        <f t="shared" si="1"/>
        <v>0</v>
      </c>
    </row>
    <row r="22" spans="2:17" ht="14.1" customHeight="1">
      <c r="B22" s="129"/>
      <c r="C22" s="130"/>
      <c r="D22" s="130"/>
      <c r="E22" s="131"/>
      <c r="F22" s="43"/>
      <c r="G22" s="148"/>
      <c r="H22" s="149"/>
      <c r="I22" s="150"/>
      <c r="J22" s="147"/>
      <c r="K22" s="133"/>
      <c r="L22" s="133"/>
      <c r="M22" s="133"/>
      <c r="N22" s="133"/>
      <c r="O22" s="134"/>
      <c r="P22" s="44"/>
      <c r="Q22" s="45">
        <f t="shared" si="1"/>
        <v>0</v>
      </c>
    </row>
    <row r="23" spans="2:17" ht="14.1" customHeight="1">
      <c r="B23" s="129"/>
      <c r="C23" s="130"/>
      <c r="D23" s="130"/>
      <c r="E23" s="131"/>
      <c r="F23" s="43"/>
      <c r="G23" s="148"/>
      <c r="H23" s="149"/>
      <c r="I23" s="150"/>
      <c r="J23" s="147"/>
      <c r="K23" s="133"/>
      <c r="L23" s="133"/>
      <c r="M23" s="133"/>
      <c r="N23" s="133"/>
      <c r="O23" s="134"/>
      <c r="P23" s="44"/>
      <c r="Q23" s="45">
        <f t="shared" si="1"/>
        <v>0</v>
      </c>
    </row>
    <row r="24" spans="2:17" ht="14.1" customHeight="1">
      <c r="B24" s="129"/>
      <c r="C24" s="130"/>
      <c r="D24" s="130"/>
      <c r="E24" s="131"/>
      <c r="F24" s="43"/>
      <c r="G24" s="148"/>
      <c r="H24" s="149"/>
      <c r="I24" s="150"/>
      <c r="J24" s="147"/>
      <c r="K24" s="133"/>
      <c r="L24" s="133"/>
      <c r="M24" s="133"/>
      <c r="N24" s="133"/>
      <c r="O24" s="134"/>
      <c r="P24" s="44"/>
      <c r="Q24" s="45">
        <f t="shared" si="1"/>
        <v>0</v>
      </c>
    </row>
    <row r="25" spans="2:17" ht="14.1" customHeight="1">
      <c r="B25" s="129"/>
      <c r="C25" s="130"/>
      <c r="D25" s="130"/>
      <c r="E25" s="131"/>
      <c r="F25" s="43"/>
      <c r="G25" s="148"/>
      <c r="H25" s="149"/>
      <c r="I25" s="150"/>
      <c r="J25" s="147"/>
      <c r="K25" s="133"/>
      <c r="L25" s="133"/>
      <c r="M25" s="133"/>
      <c r="N25" s="133"/>
      <c r="O25" s="134"/>
      <c r="P25" s="44"/>
      <c r="Q25" s="45">
        <f t="shared" si="1"/>
        <v>0</v>
      </c>
    </row>
    <row r="26" spans="2:17" ht="14.1" customHeight="1">
      <c r="B26" s="129"/>
      <c r="C26" s="130"/>
      <c r="D26" s="130"/>
      <c r="E26" s="131"/>
      <c r="F26" s="43"/>
      <c r="G26" s="148"/>
      <c r="H26" s="149"/>
      <c r="I26" s="150"/>
      <c r="J26" s="147"/>
      <c r="K26" s="133"/>
      <c r="L26" s="133"/>
      <c r="M26" s="133"/>
      <c r="N26" s="133"/>
      <c r="O26" s="134"/>
      <c r="P26" s="44"/>
      <c r="Q26" s="45">
        <f t="shared" si="1"/>
        <v>0</v>
      </c>
    </row>
    <row r="27" spans="2:17" ht="14.1" customHeight="1" thickBot="1">
      <c r="B27" s="102"/>
      <c r="C27" s="103"/>
      <c r="D27" s="103"/>
      <c r="E27" s="104"/>
      <c r="F27" s="46"/>
      <c r="G27" s="122"/>
      <c r="H27" s="123"/>
      <c r="I27" s="124"/>
      <c r="J27" s="94"/>
      <c r="K27" s="95"/>
      <c r="L27" s="95"/>
      <c r="M27" s="95"/>
      <c r="N27" s="95"/>
      <c r="O27" s="96"/>
      <c r="P27" s="47"/>
      <c r="Q27" s="45">
        <f t="shared" si="1"/>
        <v>0</v>
      </c>
    </row>
    <row r="28" spans="2:17" ht="14.1" customHeight="1" thickBot="1">
      <c r="B28" s="48"/>
      <c r="C28" s="48"/>
      <c r="D28" s="48"/>
      <c r="E28" s="48"/>
      <c r="M28" s="210" t="s">
        <v>86</v>
      </c>
      <c r="N28" s="211"/>
      <c r="O28" s="212"/>
      <c r="P28" s="49"/>
      <c r="Q28" s="50">
        <v>740</v>
      </c>
    </row>
    <row r="29" spans="2:17" ht="14.1" customHeight="1">
      <c r="B29" s="125" t="s">
        <v>91</v>
      </c>
      <c r="C29" s="126"/>
      <c r="D29" s="126"/>
      <c r="E29" s="126"/>
      <c r="F29" s="126"/>
      <c r="G29" s="127" t="s">
        <v>330</v>
      </c>
      <c r="H29" s="127"/>
      <c r="I29" s="127"/>
      <c r="J29" s="127"/>
      <c r="K29" s="128"/>
      <c r="M29" s="114" t="s">
        <v>106</v>
      </c>
      <c r="N29" s="115"/>
      <c r="O29" s="116"/>
      <c r="P29" s="51"/>
      <c r="Q29" s="83"/>
    </row>
    <row r="30" spans="2:17" ht="14.1" customHeight="1" thickBot="1">
      <c r="B30" s="91"/>
      <c r="C30" s="92"/>
      <c r="D30" s="92"/>
      <c r="E30" s="92"/>
      <c r="F30" s="92"/>
      <c r="G30" s="92"/>
      <c r="H30" s="92"/>
      <c r="I30" s="92"/>
      <c r="J30" s="92"/>
      <c r="K30" s="93"/>
      <c r="M30" s="117" t="s">
        <v>87</v>
      </c>
      <c r="N30" s="118"/>
      <c r="O30" s="119"/>
      <c r="P30" s="52"/>
      <c r="Q30" s="53">
        <f>SUM(Q28:Q29)</f>
        <v>740</v>
      </c>
    </row>
    <row r="31" spans="2:17" ht="14.1" customHeight="1" thickBot="1">
      <c r="B31" s="99"/>
      <c r="C31" s="100"/>
      <c r="D31" s="100"/>
      <c r="E31" s="100"/>
      <c r="F31" s="100"/>
      <c r="G31" s="100"/>
      <c r="H31" s="100"/>
      <c r="I31" s="100"/>
      <c r="J31" s="100"/>
      <c r="K31" s="101"/>
      <c r="O31" s="54"/>
      <c r="Q31" s="55"/>
    </row>
    <row r="32" spans="2:17" ht="13.5" customHeight="1" thickBot="1">
      <c r="B32" s="29"/>
      <c r="C32" s="29"/>
      <c r="D32" s="29"/>
      <c r="E32" s="29"/>
      <c r="F32" s="29"/>
      <c r="G32" s="29"/>
      <c r="H32" s="56"/>
      <c r="I32" s="29"/>
      <c r="J32" s="29"/>
      <c r="K32" s="29"/>
      <c r="O32" s="54"/>
      <c r="Q32" s="55"/>
    </row>
    <row r="33" spans="2:17" ht="14.25" customHeight="1" thickBot="1">
      <c r="E33" s="106" t="s">
        <v>319</v>
      </c>
      <c r="F33" s="106"/>
      <c r="G33" s="106"/>
      <c r="H33" s="106"/>
      <c r="I33" s="57"/>
      <c r="J33" s="152" t="s">
        <v>89</v>
      </c>
      <c r="K33" s="153"/>
      <c r="L33" s="89" t="s">
        <v>80</v>
      </c>
      <c r="M33" s="90"/>
      <c r="N33" s="90"/>
      <c r="O33" s="90" t="s">
        <v>81</v>
      </c>
      <c r="P33" s="151"/>
      <c r="Q33" s="58" t="s">
        <v>90</v>
      </c>
    </row>
    <row r="34" spans="2:17" ht="21" customHeight="1" thickBot="1">
      <c r="B34" s="97" t="s">
        <v>119</v>
      </c>
      <c r="C34" s="98"/>
      <c r="D34" s="97"/>
      <c r="E34" s="98"/>
      <c r="F34" s="98"/>
      <c r="G34" s="98"/>
      <c r="H34" s="110"/>
      <c r="I34" s="59"/>
      <c r="J34" s="111" t="s">
        <v>312</v>
      </c>
      <c r="K34" s="112"/>
      <c r="L34" s="113"/>
      <c r="M34" s="113"/>
      <c r="N34" s="113"/>
      <c r="O34" s="113"/>
      <c r="P34" s="113"/>
      <c r="Q34" s="84"/>
    </row>
    <row r="35" spans="2:17" ht="21" customHeight="1">
      <c r="B35" s="48"/>
      <c r="C35" s="70"/>
      <c r="D35" s="64"/>
      <c r="H35" s="70"/>
      <c r="I35" s="60"/>
      <c r="J35" s="120" t="s">
        <v>314</v>
      </c>
      <c r="K35" s="121"/>
      <c r="L35" s="105"/>
      <c r="M35" s="105"/>
      <c r="N35" s="105"/>
      <c r="O35" s="105"/>
      <c r="P35" s="105"/>
      <c r="Q35" s="71"/>
    </row>
    <row r="36" spans="2:17" ht="21" customHeight="1" thickBot="1">
      <c r="B36" s="54"/>
      <c r="C36" s="54"/>
      <c r="D36" s="29"/>
      <c r="E36" s="106" t="s">
        <v>318</v>
      </c>
      <c r="F36" s="106"/>
      <c r="G36" s="106"/>
      <c r="H36" s="106"/>
      <c r="I36" s="61"/>
      <c r="J36" s="120" t="s">
        <v>286</v>
      </c>
      <c r="K36" s="121"/>
      <c r="L36" s="105" t="s">
        <v>297</v>
      </c>
      <c r="M36" s="105"/>
      <c r="N36" s="105"/>
      <c r="O36" s="105"/>
      <c r="P36" s="105"/>
      <c r="Q36" s="71"/>
    </row>
    <row r="37" spans="2:17" ht="21" customHeight="1" thickBot="1">
      <c r="B37" s="107" t="s">
        <v>88</v>
      </c>
      <c r="C37" s="108"/>
      <c r="D37" s="107"/>
      <c r="E37" s="108"/>
      <c r="F37" s="108"/>
      <c r="G37" s="108"/>
      <c r="H37" s="109"/>
      <c r="I37" s="61"/>
      <c r="J37" s="120" t="s">
        <v>287</v>
      </c>
      <c r="K37" s="121"/>
      <c r="L37" s="105" t="s">
        <v>298</v>
      </c>
      <c r="M37" s="105"/>
      <c r="N37" s="105"/>
      <c r="O37" s="105"/>
      <c r="P37" s="105"/>
      <c r="Q37" s="71"/>
    </row>
    <row r="38" spans="2:17" ht="21" customHeight="1" thickBot="1">
      <c r="B38" s="29"/>
      <c r="C38" s="29"/>
      <c r="D38" s="29"/>
      <c r="E38" s="29"/>
      <c r="I38" s="29"/>
      <c r="J38" s="86" t="s">
        <v>313</v>
      </c>
      <c r="K38" s="87"/>
      <c r="L38" s="88" t="s">
        <v>288</v>
      </c>
      <c r="M38" s="88"/>
      <c r="N38" s="88"/>
      <c r="O38" s="88"/>
      <c r="P38" s="88"/>
      <c r="Q38" s="72"/>
    </row>
    <row r="39" spans="2:17" ht="21" customHeight="1">
      <c r="B39" s="29"/>
      <c r="C39" s="29"/>
      <c r="E39" s="29"/>
      <c r="F39" s="64"/>
      <c r="I39" s="29"/>
    </row>
    <row r="40" spans="2:17" ht="18" customHeight="1">
      <c r="G40" s="63" t="s">
        <v>100</v>
      </c>
      <c r="I40" s="62"/>
      <c r="K40" s="70" t="s">
        <v>285</v>
      </c>
    </row>
    <row r="41" spans="2:17" ht="14.1" customHeight="1">
      <c r="J41" s="29"/>
    </row>
    <row r="42" spans="2:17" ht="14.1" customHeight="1">
      <c r="I42" s="70"/>
      <c r="J42" s="70"/>
      <c r="K42" s="70"/>
      <c r="L42" s="70"/>
      <c r="M42" s="70"/>
      <c r="N42" s="70"/>
      <c r="O42" s="70"/>
      <c r="P42" s="70"/>
      <c r="Q42" s="70"/>
    </row>
    <row r="43" spans="2:17" ht="14.1" customHeight="1">
      <c r="I43" s="29"/>
      <c r="J43" s="29"/>
      <c r="P43" s="54"/>
    </row>
    <row r="44" spans="2:17" ht="14.1" customHeight="1">
      <c r="H44" s="65"/>
      <c r="I44" s="29"/>
      <c r="J44" s="29"/>
    </row>
    <row r="45" spans="2:17" ht="14.1" customHeight="1">
      <c r="I45" s="29"/>
    </row>
    <row r="46" spans="2:17" ht="14.1" customHeight="1">
      <c r="I46" s="29"/>
    </row>
    <row r="47" spans="2:17" ht="14.1" customHeight="1"/>
    <row r="48" spans="2:17" ht="14.1" customHeight="1"/>
    <row r="49" spans="9:10" ht="14.1" customHeight="1">
      <c r="J49" s="65"/>
    </row>
    <row r="50" spans="9:10" ht="14.1" customHeight="1"/>
    <row r="51" spans="9:10" ht="14.1" customHeight="1">
      <c r="I51" s="65"/>
    </row>
    <row r="52" spans="9:10" ht="14.1" customHeight="1"/>
    <row r="53" spans="9:10" ht="14.1" customHeight="1"/>
    <row r="54" spans="9:10" ht="14.1" customHeight="1"/>
    <row r="55" spans="9:10" ht="14.1" customHeight="1"/>
    <row r="56" spans="9:10" ht="14.1" customHeight="1"/>
    <row r="57" spans="9:10" ht="14.1" customHeight="1"/>
    <row r="58" spans="9:10" ht="14.1" customHeight="1"/>
    <row r="59" spans="9:10" ht="14.1" customHeight="1"/>
    <row r="60" spans="9:10" ht="14.1" customHeight="1"/>
    <row r="61" spans="9:10" ht="14.1" customHeight="1"/>
    <row r="62" spans="9:10" ht="14.1" customHeight="1"/>
    <row r="63" spans="9:10" ht="14.1" customHeight="1"/>
  </sheetData>
  <sheetProtection formatCells="0" formatColumns="0" formatRows="0" insertRows="0" selectLockedCells="1" autoFilter="0"/>
  <mergeCells count="101">
    <mergeCell ref="C1:F2"/>
    <mergeCell ref="B8:E8"/>
    <mergeCell ref="F8:I8"/>
    <mergeCell ref="B1:B2"/>
    <mergeCell ref="B7:F7"/>
    <mergeCell ref="M28:O28"/>
    <mergeCell ref="G26:I26"/>
    <mergeCell ref="G23:I23"/>
    <mergeCell ref="J20:O20"/>
    <mergeCell ref="J21:O21"/>
    <mergeCell ref="G17:I17"/>
    <mergeCell ref="G14:I14"/>
    <mergeCell ref="B16:E16"/>
    <mergeCell ref="G18:I18"/>
    <mergeCell ref="J16:O16"/>
    <mergeCell ref="J18:O18"/>
    <mergeCell ref="G19:I19"/>
    <mergeCell ref="B19:E19"/>
    <mergeCell ref="G16:I16"/>
    <mergeCell ref="G15:I15"/>
    <mergeCell ref="D12:F12"/>
    <mergeCell ref="E11:J11"/>
    <mergeCell ref="B13:E13"/>
    <mergeCell ref="B17:E17"/>
    <mergeCell ref="P1:Q1"/>
    <mergeCell ref="P2:P3"/>
    <mergeCell ref="Q2:Q3"/>
    <mergeCell ref="J13:O13"/>
    <mergeCell ref="H12:J12"/>
    <mergeCell ref="H1:H2"/>
    <mergeCell ref="N7:Q7"/>
    <mergeCell ref="L8:Q8"/>
    <mergeCell ref="J8:K8"/>
    <mergeCell ref="P12:Q12"/>
    <mergeCell ref="K9:L11"/>
    <mergeCell ref="L12:N12"/>
    <mergeCell ref="M9:Q9"/>
    <mergeCell ref="M10:Q10"/>
    <mergeCell ref="M11:Q11"/>
    <mergeCell ref="G13:H13"/>
    <mergeCell ref="D5:G5"/>
    <mergeCell ref="D6:G6"/>
    <mergeCell ref="C4:F4"/>
    <mergeCell ref="G1:G2"/>
    <mergeCell ref="C3:F3"/>
    <mergeCell ref="B12:C12"/>
    <mergeCell ref="B9:D11"/>
    <mergeCell ref="E9:J9"/>
    <mergeCell ref="J36:K36"/>
    <mergeCell ref="B37:C37"/>
    <mergeCell ref="B25:E25"/>
    <mergeCell ref="G20:I20"/>
    <mergeCell ref="G21:I21"/>
    <mergeCell ref="G22:I22"/>
    <mergeCell ref="J24:O24"/>
    <mergeCell ref="G25:I25"/>
    <mergeCell ref="B26:E26"/>
    <mergeCell ref="O33:P33"/>
    <mergeCell ref="J33:K33"/>
    <mergeCell ref="J22:O22"/>
    <mergeCell ref="J23:O23"/>
    <mergeCell ref="B24:E24"/>
    <mergeCell ref="J25:O25"/>
    <mergeCell ref="J26:O26"/>
    <mergeCell ref="G24:I24"/>
    <mergeCell ref="B18:E18"/>
    <mergeCell ref="B23:E23"/>
    <mergeCell ref="B22:E22"/>
    <mergeCell ref="B21:E21"/>
    <mergeCell ref="B20:E20"/>
    <mergeCell ref="E10:J10"/>
    <mergeCell ref="J15:O15"/>
    <mergeCell ref="J14:O14"/>
    <mergeCell ref="J17:O17"/>
    <mergeCell ref="B14:E14"/>
    <mergeCell ref="B15:E15"/>
    <mergeCell ref="J19:O19"/>
    <mergeCell ref="J38:K38"/>
    <mergeCell ref="L38:P38"/>
    <mergeCell ref="L33:N33"/>
    <mergeCell ref="B30:K30"/>
    <mergeCell ref="J27:O27"/>
    <mergeCell ref="B34:C34"/>
    <mergeCell ref="B31:K31"/>
    <mergeCell ref="B27:E27"/>
    <mergeCell ref="L37:P37"/>
    <mergeCell ref="L36:P36"/>
    <mergeCell ref="L35:P35"/>
    <mergeCell ref="E33:H33"/>
    <mergeCell ref="D37:H37"/>
    <mergeCell ref="D34:H34"/>
    <mergeCell ref="E36:H36"/>
    <mergeCell ref="J34:K34"/>
    <mergeCell ref="L34:P34"/>
    <mergeCell ref="M29:O29"/>
    <mergeCell ref="M30:O30"/>
    <mergeCell ref="J37:K37"/>
    <mergeCell ref="G27:I27"/>
    <mergeCell ref="B29:F29"/>
    <mergeCell ref="G29:K29"/>
    <mergeCell ref="J35:K35"/>
  </mergeCells>
  <phoneticPr fontId="2" type="noConversion"/>
  <conditionalFormatting sqref="C5">
    <cfRule type="cellIs" dxfId="1" priority="2" operator="equal">
      <formula>"X"</formula>
    </cfRule>
  </conditionalFormatting>
  <conditionalFormatting sqref="C6">
    <cfRule type="cellIs" dxfId="0" priority="1" operator="equal">
      <formula>"X"</formula>
    </cfRule>
  </conditionalFormatting>
  <dataValidations count="4">
    <dataValidation type="list" allowBlank="1" showInputMessage="1" showErrorMessage="1" sqref="I34">
      <formula1>Object_codes</formula1>
    </dataValidation>
    <dataValidation type="list" errorStyle="information" allowBlank="1" showInputMessage="1" showErrorMessage="1" error="Please choose a unit of measurement from the drop-down menu if possible." prompt="Please enter a unit of measurement from the drop-down menu." sqref="F14:F27">
      <formula1>Units</formula1>
    </dataValidation>
    <dataValidation type="list" allowBlank="1" showInputMessage="1" showErrorMessage="1" sqref="L8:Q8">
      <formula1>Department</formula1>
    </dataValidation>
    <dataValidation type="list" allowBlank="1" showInputMessage="1" showErrorMessage="1" sqref="E9:J9">
      <formula1>School_Location_List</formula1>
    </dataValidation>
  </dataValidations>
  <hyperlinks>
    <hyperlink ref="N7:Q7" location="'Department Help'!A1" display="Need help choosing a Department?  CLICK HERE"/>
  </hyperlinks>
  <printOptions horizontalCentered="1"/>
  <pageMargins left="0.5" right="0.5" top="0.5" bottom="0.25" header="0" footer="0"/>
  <pageSetup scale="84" orientation="landscape" r:id="rId1"/>
  <headerFooter alignWithMargins="0">
    <oddHeader>&amp;C&amp;"-,Bold"&amp;15PURCHASE REQUISITION 2015-2016</oddHeader>
    <oddFooter xml:space="preserve">&amp;LRevised: 7/1/15&amp;R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TYPE and SIGN name.">
          <x14:formula1>
            <xm:f>Lists!$E$17:$E$19</xm:f>
          </x14:formula1>
          <xm:sqref>L34:P34</xm:sqref>
        </x14:dataValidation>
        <x14:dataValidation type="list" allowBlank="1" showInputMessage="1" showErrorMessage="1">
          <x14:formula1>
            <xm:f>Lists!$J$2</xm:f>
          </x14:formula1>
          <xm:sqref>C5:C6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5"/>
  <sheetViews>
    <sheetView showGridLines="0" zoomScaleSheetLayoutView="100" workbookViewId="0">
      <selection activeCell="A6" sqref="A6:L6"/>
    </sheetView>
  </sheetViews>
  <sheetFormatPr defaultRowHeight="12.75"/>
  <cols>
    <col min="11" max="11" width="13.140625" customWidth="1"/>
  </cols>
  <sheetData>
    <row r="1" spans="1:11">
      <c r="A1" s="8" t="s">
        <v>232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>
      <c r="A2" s="9" t="s">
        <v>228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>
      <c r="A3" s="9" t="s">
        <v>229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9" t="s">
        <v>230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>
      <c r="A5" s="9" t="s">
        <v>231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7" spans="1:11">
      <c r="A7" s="3" t="s">
        <v>146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4" t="s">
        <v>144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>
      <c r="A9" s="4" t="s">
        <v>145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1" spans="1:11">
      <c r="A11" s="2" t="s">
        <v>148</v>
      </c>
    </row>
    <row r="13" spans="1:11">
      <c r="A13" s="2" t="s">
        <v>149</v>
      </c>
    </row>
    <row r="15" spans="1:11">
      <c r="A15" s="2" t="s">
        <v>150</v>
      </c>
    </row>
    <row r="16" spans="1:11">
      <c r="A16" t="s">
        <v>147</v>
      </c>
    </row>
    <row r="17" spans="1:11">
      <c r="J17" s="6" t="s">
        <v>74</v>
      </c>
    </row>
    <row r="18" spans="1:11">
      <c r="A18" s="3" t="s">
        <v>152</v>
      </c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 t="s">
        <v>151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1" spans="1:11">
      <c r="A21" s="2" t="s">
        <v>153</v>
      </c>
    </row>
    <row r="23" spans="1:11">
      <c r="A23" s="2" t="s">
        <v>154</v>
      </c>
    </row>
    <row r="24" spans="1:11">
      <c r="J24" s="6" t="s">
        <v>74</v>
      </c>
    </row>
    <row r="25" spans="1:11">
      <c r="A25" s="3" t="s">
        <v>155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4" t="s">
        <v>156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spans="1:11">
      <c r="A28" s="2" t="s">
        <v>246</v>
      </c>
    </row>
    <row r="29" spans="1:11">
      <c r="A29" t="s">
        <v>242</v>
      </c>
    </row>
    <row r="30" spans="1:11">
      <c r="A30" t="s">
        <v>243</v>
      </c>
    </row>
    <row r="31" spans="1:11">
      <c r="A31" t="s">
        <v>244</v>
      </c>
    </row>
    <row r="32" spans="1:11">
      <c r="A32" t="s">
        <v>245</v>
      </c>
      <c r="C32" s="6"/>
    </row>
    <row r="34" spans="1:11">
      <c r="A34" s="2" t="s">
        <v>159</v>
      </c>
    </row>
    <row r="35" spans="1:11">
      <c r="A35" t="s">
        <v>157</v>
      </c>
    </row>
    <row r="36" spans="1:11">
      <c r="A36" t="s">
        <v>158</v>
      </c>
    </row>
    <row r="37" spans="1:11">
      <c r="J37" s="6" t="s">
        <v>74</v>
      </c>
    </row>
    <row r="38" spans="1:11">
      <c r="A38" s="3" t="s">
        <v>162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>
      <c r="A39" s="4" t="s">
        <v>160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4" t="s">
        <v>161</v>
      </c>
      <c r="B40" s="4"/>
      <c r="C40" s="4"/>
      <c r="D40" s="4"/>
      <c r="E40" s="4"/>
      <c r="F40" s="4"/>
      <c r="G40" s="4"/>
      <c r="H40" s="4"/>
      <c r="I40" s="4"/>
      <c r="J40" s="4"/>
      <c r="K40" s="4"/>
    </row>
    <row r="42" spans="1:11">
      <c r="A42" s="2" t="s">
        <v>2</v>
      </c>
    </row>
    <row r="43" spans="1:11">
      <c r="A43" t="s">
        <v>3</v>
      </c>
    </row>
    <row r="45" spans="1:11">
      <c r="A45" s="2" t="s">
        <v>163</v>
      </c>
    </row>
    <row r="46" spans="1:11">
      <c r="J46" s="6" t="s">
        <v>74</v>
      </c>
    </row>
    <row r="47" spans="1:11">
      <c r="A47" s="8" t="s">
        <v>166</v>
      </c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9" t="s">
        <v>164</v>
      </c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>
      <c r="A49" s="9" t="s">
        <v>165</v>
      </c>
      <c r="B49" s="9"/>
      <c r="C49" s="9"/>
      <c r="D49" s="9"/>
      <c r="E49" s="9"/>
      <c r="F49" s="9"/>
      <c r="G49" s="9"/>
      <c r="H49" s="9"/>
      <c r="I49" s="9"/>
      <c r="J49" s="9"/>
      <c r="K49" s="9"/>
    </row>
    <row r="51" spans="1:11">
      <c r="A51" s="2" t="s">
        <v>226</v>
      </c>
    </row>
    <row r="52" spans="1:11">
      <c r="A52" s="7" t="s">
        <v>223</v>
      </c>
    </row>
    <row r="53" spans="1:11">
      <c r="A53" s="7" t="s">
        <v>224</v>
      </c>
    </row>
    <row r="54" spans="1:11">
      <c r="A54" s="7" t="s">
        <v>225</v>
      </c>
    </row>
    <row r="55" spans="1:11">
      <c r="J55" s="6" t="s">
        <v>74</v>
      </c>
    </row>
    <row r="56" spans="1:11">
      <c r="A56" s="3" t="s">
        <v>227</v>
      </c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>
      <c r="A57" s="4" t="s">
        <v>167</v>
      </c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>
      <c r="A58" s="4" t="s">
        <v>168</v>
      </c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>
      <c r="A59" s="4" t="s">
        <v>169</v>
      </c>
      <c r="B59" s="4"/>
      <c r="C59" s="4"/>
      <c r="D59" s="4"/>
      <c r="E59" s="4"/>
      <c r="F59" s="4"/>
      <c r="G59" s="4"/>
      <c r="H59" s="4"/>
      <c r="I59" s="4"/>
      <c r="J59" s="4"/>
      <c r="K59" s="4"/>
    </row>
    <row r="61" spans="1:11">
      <c r="A61" s="2" t="s">
        <v>72</v>
      </c>
    </row>
    <row r="62" spans="1:11">
      <c r="A62" t="s">
        <v>170</v>
      </c>
    </row>
    <row r="63" spans="1:11">
      <c r="A63" t="s">
        <v>171</v>
      </c>
    </row>
    <row r="64" spans="1:11">
      <c r="A64" t="s">
        <v>172</v>
      </c>
    </row>
    <row r="65" spans="1:11">
      <c r="A65" t="s">
        <v>173</v>
      </c>
      <c r="I65" s="6"/>
    </row>
    <row r="67" spans="1:11">
      <c r="A67" s="2" t="s">
        <v>71</v>
      </c>
    </row>
    <row r="68" spans="1:11">
      <c r="A68" t="s">
        <v>174</v>
      </c>
    </row>
    <row r="69" spans="1:11">
      <c r="A69" t="s">
        <v>142</v>
      </c>
    </row>
    <row r="70" spans="1:11">
      <c r="J70" s="6" t="s">
        <v>74</v>
      </c>
    </row>
    <row r="71" spans="1:11">
      <c r="A71" s="3" t="s">
        <v>233</v>
      </c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>
      <c r="A72" s="4" t="s">
        <v>175</v>
      </c>
      <c r="B72" s="4"/>
      <c r="C72" s="4"/>
      <c r="D72" s="4"/>
      <c r="E72" s="4"/>
      <c r="F72" s="4"/>
      <c r="G72" s="4"/>
      <c r="H72" s="10"/>
      <c r="I72" s="4"/>
      <c r="J72" s="4"/>
      <c r="K72" s="4"/>
    </row>
    <row r="74" spans="1:11">
      <c r="A74" s="2" t="s">
        <v>70</v>
      </c>
    </row>
    <row r="75" spans="1:11">
      <c r="A75" t="s">
        <v>176</v>
      </c>
    </row>
    <row r="76" spans="1:11">
      <c r="J76" s="6" t="s">
        <v>74</v>
      </c>
    </row>
    <row r="77" spans="1:11">
      <c r="A77" s="3" t="s">
        <v>234</v>
      </c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>
      <c r="A78" s="4" t="s">
        <v>177</v>
      </c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>
      <c r="A79" s="4" t="s">
        <v>178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>
      <c r="A80" s="4" t="s">
        <v>179</v>
      </c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>
      <c r="A81" s="4" t="s">
        <v>180</v>
      </c>
      <c r="B81" s="10"/>
      <c r="C81" s="4"/>
      <c r="D81" s="4"/>
      <c r="E81" s="4"/>
      <c r="F81" s="4"/>
      <c r="G81" s="4"/>
      <c r="H81" s="4"/>
      <c r="I81" s="4"/>
      <c r="J81" s="4"/>
      <c r="K81" s="4"/>
    </row>
    <row r="83" spans="1:11">
      <c r="A83" s="2" t="s">
        <v>69</v>
      </c>
    </row>
    <row r="84" spans="1:11">
      <c r="A84" t="s">
        <v>181</v>
      </c>
    </row>
    <row r="85" spans="1:11">
      <c r="A85" t="s">
        <v>182</v>
      </c>
    </row>
    <row r="86" spans="1:11">
      <c r="J86" s="6" t="s">
        <v>74</v>
      </c>
    </row>
    <row r="87" spans="1:11">
      <c r="A87" s="3" t="s">
        <v>235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 t="s">
        <v>183</v>
      </c>
      <c r="B88" s="4"/>
      <c r="C88" s="4"/>
      <c r="D88" s="4"/>
      <c r="E88" s="10"/>
      <c r="F88" s="4"/>
      <c r="G88" s="4"/>
      <c r="H88" s="4"/>
      <c r="I88" s="4"/>
      <c r="J88" s="4"/>
      <c r="K88" s="4"/>
    </row>
    <row r="90" spans="1:11">
      <c r="A90" s="2" t="s">
        <v>68</v>
      </c>
    </row>
    <row r="91" spans="1:11">
      <c r="A91" t="s">
        <v>184</v>
      </c>
    </row>
    <row r="92" spans="1:11">
      <c r="A92" t="s">
        <v>185</v>
      </c>
    </row>
    <row r="93" spans="1:11">
      <c r="A93" t="s">
        <v>186</v>
      </c>
    </row>
    <row r="94" spans="1:11">
      <c r="J94" s="6" t="s">
        <v>74</v>
      </c>
    </row>
    <row r="95" spans="1:11">
      <c r="A95" s="3" t="s">
        <v>73</v>
      </c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 t="s">
        <v>187</v>
      </c>
      <c r="B96" s="4"/>
      <c r="C96" s="4"/>
      <c r="D96" s="4"/>
      <c r="E96" s="4"/>
      <c r="F96" s="4"/>
      <c r="G96" s="4"/>
      <c r="H96" s="4"/>
      <c r="I96" s="4"/>
      <c r="J96" s="4"/>
      <c r="K96" s="4"/>
    </row>
    <row r="98" spans="1:11">
      <c r="A98" s="222" t="s">
        <v>278</v>
      </c>
      <c r="B98" s="223"/>
      <c r="C98" s="223"/>
      <c r="D98" s="223"/>
      <c r="E98" s="223"/>
      <c r="F98" s="223"/>
      <c r="G98" s="223"/>
      <c r="H98" s="223"/>
      <c r="I98" s="223"/>
      <c r="J98" s="223"/>
      <c r="K98" s="223"/>
    </row>
    <row r="99" spans="1:11">
      <c r="A99" s="222" t="s">
        <v>279</v>
      </c>
      <c r="B99" s="223"/>
      <c r="C99" s="223"/>
      <c r="D99" s="223"/>
      <c r="E99" s="223"/>
      <c r="F99" s="223"/>
      <c r="G99" s="223"/>
      <c r="H99" s="223"/>
      <c r="I99" s="223"/>
      <c r="J99" s="223"/>
      <c r="K99" s="223"/>
    </row>
    <row r="101" spans="1:11">
      <c r="A101" s="2" t="s">
        <v>241</v>
      </c>
    </row>
    <row r="102" spans="1:11">
      <c r="A102" t="s">
        <v>240</v>
      </c>
      <c r="I102" s="6"/>
    </row>
    <row r="104" spans="1:11">
      <c r="A104" s="2" t="s">
        <v>0</v>
      </c>
    </row>
    <row r="105" spans="1:11">
      <c r="A105" t="s">
        <v>1</v>
      </c>
      <c r="G105" s="6"/>
    </row>
    <row r="107" spans="1:11">
      <c r="A107" s="224" t="s">
        <v>280</v>
      </c>
      <c r="B107" s="225"/>
      <c r="C107" s="225"/>
      <c r="D107" s="225"/>
      <c r="E107" s="225"/>
      <c r="F107" s="225"/>
      <c r="G107" s="225"/>
      <c r="H107" s="225"/>
      <c r="I107" s="225"/>
      <c r="J107" s="225"/>
      <c r="K107" s="225"/>
    </row>
    <row r="108" spans="1:11">
      <c r="A108" s="224" t="s">
        <v>281</v>
      </c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</row>
    <row r="110" spans="1:11">
      <c r="A110" s="2" t="s">
        <v>67</v>
      </c>
    </row>
    <row r="111" spans="1:11">
      <c r="A111" t="s">
        <v>188</v>
      </c>
    </row>
    <row r="112" spans="1:11">
      <c r="A112" t="s">
        <v>189</v>
      </c>
      <c r="D112" s="6"/>
    </row>
    <row r="114" spans="1:10">
      <c r="A114" s="2" t="s">
        <v>66</v>
      </c>
    </row>
    <row r="115" spans="1:10">
      <c r="A115" t="s">
        <v>190</v>
      </c>
    </row>
    <row r="116" spans="1:10">
      <c r="A116" t="s">
        <v>191</v>
      </c>
    </row>
    <row r="117" spans="1:10">
      <c r="A117" t="s">
        <v>192</v>
      </c>
      <c r="B117" s="6"/>
    </row>
    <row r="119" spans="1:10">
      <c r="A119" s="2" t="s">
        <v>65</v>
      </c>
    </row>
    <row r="120" spans="1:10">
      <c r="A120" t="s">
        <v>193</v>
      </c>
    </row>
    <row r="121" spans="1:10">
      <c r="A121" t="s">
        <v>194</v>
      </c>
    </row>
    <row r="122" spans="1:10">
      <c r="A122" t="s">
        <v>195</v>
      </c>
      <c r="J122" s="6"/>
    </row>
    <row r="124" spans="1:10">
      <c r="A124" s="2" t="s">
        <v>64</v>
      </c>
    </row>
    <row r="125" spans="1:10">
      <c r="A125" t="s">
        <v>196</v>
      </c>
    </row>
    <row r="126" spans="1:10">
      <c r="A126" t="s">
        <v>197</v>
      </c>
    </row>
    <row r="127" spans="1:10">
      <c r="A127" t="s">
        <v>198</v>
      </c>
    </row>
    <row r="128" spans="1:10">
      <c r="J128" s="6" t="s">
        <v>74</v>
      </c>
    </row>
    <row r="129" spans="1:11">
      <c r="A129" s="3" t="s">
        <v>204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>
      <c r="A130" s="4" t="s">
        <v>199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2" spans="1:11">
      <c r="A132" s="2" t="s">
        <v>62</v>
      </c>
    </row>
    <row r="133" spans="1:11">
      <c r="A133" t="s">
        <v>200</v>
      </c>
    </row>
    <row r="134" spans="1:11">
      <c r="A134" t="s">
        <v>201</v>
      </c>
    </row>
    <row r="135" spans="1:11">
      <c r="A135" t="s">
        <v>202</v>
      </c>
    </row>
    <row r="136" spans="1:11">
      <c r="A136" t="s">
        <v>203</v>
      </c>
      <c r="I136" s="6"/>
    </row>
    <row r="138" spans="1:11">
      <c r="A138" s="2" t="s">
        <v>63</v>
      </c>
    </row>
    <row r="139" spans="1:11">
      <c r="A139" t="s">
        <v>143</v>
      </c>
    </row>
    <row r="140" spans="1:11">
      <c r="J140" s="6" t="s">
        <v>74</v>
      </c>
    </row>
    <row r="141" spans="1:11">
      <c r="A141" s="3" t="s">
        <v>61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1:1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13"/>
    </row>
    <row r="143" spans="1:11" s="5" customFormat="1"/>
    <row r="144" spans="1:11">
      <c r="A144" s="226" t="s">
        <v>269</v>
      </c>
      <c r="B144" s="227"/>
      <c r="C144" s="227"/>
      <c r="D144" s="227"/>
      <c r="E144" s="227"/>
      <c r="F144" s="227"/>
      <c r="G144" s="227"/>
      <c r="H144" s="227"/>
      <c r="I144" s="227"/>
      <c r="J144" s="227"/>
      <c r="K144" s="227"/>
    </row>
    <row r="145" spans="1:11">
      <c r="A145" s="226" t="s">
        <v>270</v>
      </c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</row>
    <row r="146" spans="1:11">
      <c r="A146" s="226" t="s">
        <v>271</v>
      </c>
      <c r="B146" s="227"/>
      <c r="C146" s="227"/>
      <c r="D146" s="227"/>
      <c r="E146" s="227"/>
      <c r="F146" s="227"/>
      <c r="G146" s="227"/>
      <c r="H146" s="227"/>
      <c r="I146" s="227"/>
      <c r="J146" s="227"/>
      <c r="K146" s="227"/>
    </row>
    <row r="147" spans="1:11">
      <c r="A147" s="226" t="s">
        <v>272</v>
      </c>
      <c r="B147" s="227"/>
      <c r="C147" s="227"/>
      <c r="D147" s="227"/>
      <c r="E147" s="227"/>
      <c r="F147" s="227"/>
      <c r="G147" s="227"/>
      <c r="H147" s="227"/>
      <c r="I147" s="227"/>
      <c r="J147" s="227"/>
      <c r="K147" s="227"/>
    </row>
    <row r="148" spans="1:11">
      <c r="A148" s="226" t="s">
        <v>273</v>
      </c>
      <c r="B148" s="227"/>
      <c r="C148" s="227"/>
      <c r="D148" s="227"/>
      <c r="E148" s="227"/>
      <c r="F148" s="227"/>
      <c r="G148" s="227"/>
      <c r="H148" s="227"/>
      <c r="I148" s="227"/>
      <c r="J148" s="227"/>
      <c r="K148" s="227"/>
    </row>
    <row r="149" spans="1:11">
      <c r="A149" s="226"/>
      <c r="B149" s="227"/>
      <c r="C149" s="227"/>
      <c r="D149" s="227"/>
      <c r="E149" s="227"/>
      <c r="F149" s="227"/>
      <c r="G149" s="227"/>
      <c r="H149" s="227"/>
      <c r="I149" s="227"/>
      <c r="J149" s="227"/>
      <c r="K149" s="227"/>
    </row>
    <row r="150" spans="1:11">
      <c r="A150" s="19" t="s">
        <v>274</v>
      </c>
      <c r="B150" s="17"/>
      <c r="C150" s="17"/>
      <c r="D150" s="17"/>
      <c r="E150" s="17"/>
      <c r="F150" s="17"/>
      <c r="G150" s="17"/>
      <c r="H150" s="17"/>
      <c r="I150" s="17"/>
      <c r="J150" s="17"/>
      <c r="K150" s="17"/>
    </row>
    <row r="151" spans="1:11">
      <c r="A151" s="16" t="s">
        <v>275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</row>
    <row r="153" spans="1:11">
      <c r="A153" s="19" t="s">
        <v>276</v>
      </c>
      <c r="B153" s="17"/>
      <c r="C153" s="17"/>
      <c r="D153" s="17"/>
      <c r="E153" s="17"/>
      <c r="F153" s="17"/>
      <c r="G153" s="17"/>
      <c r="H153" s="17"/>
      <c r="I153" s="17"/>
      <c r="J153" s="17"/>
      <c r="K153" s="17"/>
    </row>
    <row r="154" spans="1:11">
      <c r="A154" s="19" t="s">
        <v>277</v>
      </c>
      <c r="B154" s="17"/>
      <c r="C154" s="17"/>
      <c r="D154" s="17"/>
      <c r="E154" s="17"/>
      <c r="F154" s="17"/>
      <c r="G154" s="17"/>
      <c r="H154" s="17"/>
      <c r="I154" s="17"/>
      <c r="J154" s="17"/>
      <c r="K154" s="17"/>
    </row>
    <row r="155" spans="1:11">
      <c r="A155" s="19"/>
      <c r="B155" s="17"/>
      <c r="C155" s="17"/>
      <c r="D155" s="17"/>
      <c r="E155" s="17"/>
      <c r="F155" s="17"/>
      <c r="G155" s="17"/>
      <c r="H155" s="17"/>
      <c r="I155" s="17"/>
      <c r="J155" s="17"/>
      <c r="K155" s="17"/>
    </row>
    <row r="156" spans="1:11" s="5" customFormat="1">
      <c r="J156" s="18" t="s">
        <v>74</v>
      </c>
    </row>
    <row r="157" spans="1:11">
      <c r="A157" s="3" t="s">
        <v>206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1:11">
      <c r="A158" s="4" t="s">
        <v>205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60" spans="1:11">
      <c r="A160" s="2" t="s">
        <v>60</v>
      </c>
    </row>
    <row r="161" spans="1:11">
      <c r="A161" t="s">
        <v>207</v>
      </c>
    </row>
    <row r="162" spans="1:11">
      <c r="A162" t="s">
        <v>208</v>
      </c>
      <c r="B162" s="6"/>
    </row>
    <row r="164" spans="1:11">
      <c r="A164" s="2" t="s">
        <v>59</v>
      </c>
    </row>
    <row r="165" spans="1:11">
      <c r="A165" t="s">
        <v>209</v>
      </c>
    </row>
    <row r="166" spans="1:11">
      <c r="E166" s="6"/>
    </row>
    <row r="167" spans="1:11">
      <c r="A167" s="14" t="s">
        <v>266</v>
      </c>
      <c r="E167" s="6"/>
    </row>
    <row r="168" spans="1:11">
      <c r="A168" s="14" t="s">
        <v>267</v>
      </c>
      <c r="E168" s="6"/>
    </row>
    <row r="169" spans="1:11">
      <c r="A169" s="14" t="s">
        <v>268</v>
      </c>
      <c r="E169" s="6"/>
    </row>
    <row r="170" spans="1:11">
      <c r="J170" s="6" t="s">
        <v>74</v>
      </c>
    </row>
    <row r="171" spans="1:11">
      <c r="A171" s="3" t="s">
        <v>58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1:11">
      <c r="A172" s="4" t="s">
        <v>210</v>
      </c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1:11">
      <c r="A173" s="4" t="s">
        <v>211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5" spans="1:11">
      <c r="A175" s="2" t="s">
        <v>57</v>
      </c>
    </row>
    <row r="176" spans="1:11">
      <c r="A176" t="s">
        <v>212</v>
      </c>
    </row>
    <row r="177" spans="1:11">
      <c r="A177" t="s">
        <v>213</v>
      </c>
      <c r="H177" s="6"/>
    </row>
    <row r="179" spans="1:11">
      <c r="A179" s="2" t="s">
        <v>56</v>
      </c>
    </row>
    <row r="180" spans="1:11">
      <c r="A180" t="s">
        <v>214</v>
      </c>
      <c r="I180" s="6"/>
    </row>
    <row r="182" spans="1:11">
      <c r="A182" s="2" t="s">
        <v>55</v>
      </c>
    </row>
    <row r="183" spans="1:11">
      <c r="A183" t="s">
        <v>215</v>
      </c>
      <c r="J183" s="6"/>
    </row>
    <row r="185" spans="1:11">
      <c r="A185" s="2" t="s">
        <v>54</v>
      </c>
    </row>
    <row r="186" spans="1:11">
      <c r="A186" t="s">
        <v>216</v>
      </c>
    </row>
    <row r="187" spans="1:11">
      <c r="A187" t="s">
        <v>217</v>
      </c>
    </row>
    <row r="188" spans="1:11">
      <c r="J188" s="6" t="s">
        <v>74</v>
      </c>
    </row>
    <row r="189" spans="1:11">
      <c r="A189" s="3" t="s">
        <v>52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>
      <c r="A190" s="4" t="s">
        <v>31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2" spans="1:11">
      <c r="A192" s="2" t="s">
        <v>35</v>
      </c>
    </row>
    <row r="193" spans="1:11">
      <c r="A193" s="2" t="s">
        <v>34</v>
      </c>
    </row>
    <row r="194" spans="1:11">
      <c r="A194" t="s">
        <v>32</v>
      </c>
    </row>
    <row r="195" spans="1:11">
      <c r="A195" t="s">
        <v>33</v>
      </c>
      <c r="D195" s="6"/>
    </row>
    <row r="197" spans="1:11">
      <c r="A197" s="2" t="s">
        <v>53</v>
      </c>
    </row>
    <row r="198" spans="1:11">
      <c r="A198" s="2" t="s">
        <v>36</v>
      </c>
    </row>
    <row r="199" spans="1:11">
      <c r="A199" t="s">
        <v>32</v>
      </c>
    </row>
    <row r="200" spans="1:11">
      <c r="A200" t="s">
        <v>33</v>
      </c>
    </row>
    <row r="201" spans="1:11">
      <c r="J201" s="6" t="s">
        <v>74</v>
      </c>
    </row>
    <row r="202" spans="1:11">
      <c r="A202" s="3" t="s">
        <v>51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>
      <c r="A203" s="4" t="s">
        <v>37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>
      <c r="A204" s="4" t="s">
        <v>38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6" spans="1:11">
      <c r="A206" s="1" t="s">
        <v>238</v>
      </c>
    </row>
    <row r="207" spans="1:11">
      <c r="A207" t="s">
        <v>237</v>
      </c>
    </row>
    <row r="209" spans="1:11">
      <c r="A209" s="2" t="s">
        <v>50</v>
      </c>
    </row>
    <row r="210" spans="1:11">
      <c r="A210" t="s">
        <v>39</v>
      </c>
    </row>
    <row r="211" spans="1:11">
      <c r="A211" t="s">
        <v>40</v>
      </c>
      <c r="F211" s="6"/>
    </row>
    <row r="213" spans="1:11">
      <c r="A213" s="2" t="s">
        <v>49</v>
      </c>
    </row>
    <row r="214" spans="1:11" s="5" customFormat="1">
      <c r="A214" t="s">
        <v>41</v>
      </c>
      <c r="B214"/>
      <c r="C214"/>
      <c r="D214"/>
      <c r="E214"/>
      <c r="F214"/>
      <c r="G214"/>
      <c r="H214"/>
      <c r="I214"/>
      <c r="J214"/>
      <c r="K214"/>
    </row>
    <row r="215" spans="1:11">
      <c r="K215" s="6"/>
    </row>
    <row r="216" spans="1:11">
      <c r="A216" s="2" t="s">
        <v>48</v>
      </c>
    </row>
    <row r="217" spans="1:11">
      <c r="A217" t="s">
        <v>42</v>
      </c>
    </row>
    <row r="218" spans="1:11">
      <c r="J218" s="6" t="s">
        <v>74</v>
      </c>
    </row>
    <row r="219" spans="1:11">
      <c r="A219" s="3" t="s">
        <v>46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>
      <c r="A220" s="4" t="s">
        <v>43</v>
      </c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</row>
    <row r="222" spans="1:11">
      <c r="A222" s="2" t="s">
        <v>47</v>
      </c>
    </row>
    <row r="223" spans="1:11">
      <c r="A223" t="s">
        <v>44</v>
      </c>
    </row>
    <row r="224" spans="1:11">
      <c r="A224" t="s">
        <v>45</v>
      </c>
    </row>
    <row r="225" spans="10:10">
      <c r="J225" s="6" t="s">
        <v>74</v>
      </c>
    </row>
  </sheetData>
  <mergeCells count="10">
    <mergeCell ref="A98:K98"/>
    <mergeCell ref="A99:K99"/>
    <mergeCell ref="A107:K107"/>
    <mergeCell ref="A108:K108"/>
    <mergeCell ref="A149:K149"/>
    <mergeCell ref="A148:K148"/>
    <mergeCell ref="A144:K144"/>
    <mergeCell ref="A145:K145"/>
    <mergeCell ref="A146:K146"/>
    <mergeCell ref="A147:K147"/>
  </mergeCells>
  <phoneticPr fontId="2" type="noConversion"/>
  <hyperlinks>
    <hyperlink ref="J46" location="Requisition!K8" display="Back to Form"/>
    <hyperlink ref="J170" location="Requisition!K8" display="Back to Form"/>
    <hyperlink ref="J201" location="Requisition!K8" display="Back to Form"/>
    <hyperlink ref="J225" location="Requisition!K8" display="Back to Form"/>
    <hyperlink ref="J17" location="Requisition!K8" display="Back to Form"/>
    <hyperlink ref="J24" location="Requisition!K8" display="Back to Form"/>
    <hyperlink ref="J37" location="Requisition!K8" display="Back to Form"/>
    <hyperlink ref="J55" location="Requisition!K8" display="Back to Form"/>
    <hyperlink ref="J70" location="Requisition!K8" display="Back to Form"/>
    <hyperlink ref="J76" location="Requisition!K8" display="Back to Form"/>
    <hyperlink ref="J86" location="Requisition!K8" display="Back to Form"/>
    <hyperlink ref="J94" location="Requisition!K8" display="Back to Form"/>
    <hyperlink ref="J128" location="Requisition!K8" display="Back to Form"/>
    <hyperlink ref="J140" location="Requisition!K8" display="Back to Form"/>
    <hyperlink ref="J156" location="Requisition!K8" display="Back to Form"/>
    <hyperlink ref="J188" location="Requisition!K8" display="Back to Form"/>
    <hyperlink ref="J218" location="Requisition!K8" display="Back to Form"/>
  </hyperlinks>
  <pageMargins left="0.75" right="0.75" top="1" bottom="1" header="0.5" footer="0.5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E1" workbookViewId="0">
      <selection activeCell="F14" sqref="F14"/>
    </sheetView>
  </sheetViews>
  <sheetFormatPr defaultRowHeight="12.75"/>
  <cols>
    <col min="4" max="4" width="49" bestFit="1" customWidth="1"/>
    <col min="5" max="5" width="29.85546875" bestFit="1" customWidth="1"/>
    <col min="6" max="6" width="30.85546875" bestFit="1" customWidth="1"/>
    <col min="7" max="7" width="21.5703125" bestFit="1" customWidth="1"/>
    <col min="8" max="9" width="13.5703125" customWidth="1"/>
  </cols>
  <sheetData>
    <row r="1" spans="1:10">
      <c r="A1" t="s">
        <v>110</v>
      </c>
      <c r="B1" t="s">
        <v>114</v>
      </c>
      <c r="C1" t="s">
        <v>77</v>
      </c>
      <c r="D1" t="s">
        <v>82</v>
      </c>
      <c r="E1" t="s">
        <v>83</v>
      </c>
      <c r="F1" t="s">
        <v>218</v>
      </c>
      <c r="G1" t="s">
        <v>219</v>
      </c>
      <c r="H1" t="s">
        <v>104</v>
      </c>
      <c r="I1" t="s">
        <v>103</v>
      </c>
      <c r="J1" s="20" t="s">
        <v>322</v>
      </c>
    </row>
    <row r="2" spans="1:10">
      <c r="A2" t="s">
        <v>120</v>
      </c>
      <c r="B2" t="s">
        <v>115</v>
      </c>
      <c r="C2" t="s">
        <v>78</v>
      </c>
      <c r="D2" s="11" t="s">
        <v>121</v>
      </c>
      <c r="E2" t="s">
        <v>221</v>
      </c>
      <c r="J2" s="28" t="s">
        <v>324</v>
      </c>
    </row>
    <row r="3" spans="1:10">
      <c r="A3" t="s">
        <v>113</v>
      </c>
      <c r="B3" t="s">
        <v>116</v>
      </c>
      <c r="C3" t="s">
        <v>282</v>
      </c>
      <c r="D3" s="11" t="s">
        <v>122</v>
      </c>
      <c r="E3" s="20" t="s">
        <v>290</v>
      </c>
      <c r="F3" s="20" t="s">
        <v>305</v>
      </c>
      <c r="G3" t="s">
        <v>220</v>
      </c>
      <c r="H3" s="20" t="s">
        <v>291</v>
      </c>
      <c r="I3" s="20" t="s">
        <v>292</v>
      </c>
    </row>
    <row r="4" spans="1:10">
      <c r="A4" t="s">
        <v>111</v>
      </c>
      <c r="B4" t="s">
        <v>117</v>
      </c>
      <c r="C4" t="s">
        <v>236</v>
      </c>
      <c r="D4" s="11" t="s">
        <v>123</v>
      </c>
      <c r="E4" s="20" t="s">
        <v>307</v>
      </c>
      <c r="F4" s="20" t="s">
        <v>308</v>
      </c>
      <c r="G4" s="20" t="s">
        <v>309</v>
      </c>
      <c r="H4" s="20" t="s">
        <v>310</v>
      </c>
      <c r="I4" s="20" t="s">
        <v>326</v>
      </c>
    </row>
    <row r="5" spans="1:10">
      <c r="A5" t="s">
        <v>30</v>
      </c>
      <c r="B5" t="s">
        <v>118</v>
      </c>
      <c r="C5" t="s">
        <v>283</v>
      </c>
      <c r="D5" s="11" t="s">
        <v>124</v>
      </c>
      <c r="E5" s="20" t="s">
        <v>293</v>
      </c>
      <c r="F5" s="20" t="s">
        <v>294</v>
      </c>
      <c r="G5" s="20" t="s">
        <v>220</v>
      </c>
      <c r="H5" s="20" t="s">
        <v>295</v>
      </c>
      <c r="I5" s="20" t="s">
        <v>296</v>
      </c>
    </row>
    <row r="6" spans="1:10">
      <c r="A6" t="s">
        <v>112</v>
      </c>
      <c r="C6" t="s">
        <v>79</v>
      </c>
      <c r="D6" s="11" t="s">
        <v>125</v>
      </c>
      <c r="E6" s="68" t="s">
        <v>317</v>
      </c>
      <c r="F6" s="67" t="s">
        <v>301</v>
      </c>
      <c r="G6" s="68" t="s">
        <v>303</v>
      </c>
      <c r="H6" s="67" t="s">
        <v>302</v>
      </c>
      <c r="I6" s="67" t="s">
        <v>311</v>
      </c>
    </row>
    <row r="7" spans="1:10">
      <c r="C7" t="s">
        <v>284</v>
      </c>
      <c r="D7" s="11" t="s">
        <v>247</v>
      </c>
    </row>
    <row r="8" spans="1:10">
      <c r="D8" s="11" t="s">
        <v>135</v>
      </c>
    </row>
    <row r="9" spans="1:10">
      <c r="D9" s="11" t="s">
        <v>4</v>
      </c>
    </row>
    <row r="10" spans="1:10">
      <c r="D10" s="11" t="s">
        <v>126</v>
      </c>
    </row>
    <row r="11" spans="1:10">
      <c r="D11" s="11" t="s">
        <v>128</v>
      </c>
    </row>
    <row r="12" spans="1:10">
      <c r="D12" s="11" t="s">
        <v>127</v>
      </c>
    </row>
    <row r="13" spans="1:10">
      <c r="D13" s="11" t="s">
        <v>137</v>
      </c>
    </row>
    <row r="14" spans="1:10">
      <c r="D14" s="11" t="s">
        <v>136</v>
      </c>
    </row>
    <row r="15" spans="1:10">
      <c r="D15" s="11" t="s">
        <v>141</v>
      </c>
    </row>
    <row r="16" spans="1:10">
      <c r="D16" s="11" t="s">
        <v>138</v>
      </c>
      <c r="E16" s="20" t="s">
        <v>315</v>
      </c>
      <c r="F16" s="7"/>
      <c r="G16" t="s">
        <v>7</v>
      </c>
    </row>
    <row r="17" spans="4:7">
      <c r="D17" s="12" t="s">
        <v>249</v>
      </c>
      <c r="E17" s="22" t="s">
        <v>316</v>
      </c>
      <c r="F17" s="20"/>
      <c r="G17" t="s">
        <v>248</v>
      </c>
    </row>
    <row r="18" spans="4:7">
      <c r="D18" s="12" t="s">
        <v>250</v>
      </c>
      <c r="E18" s="22" t="s">
        <v>300</v>
      </c>
      <c r="F18" s="7"/>
      <c r="G18" s="2" t="s">
        <v>15</v>
      </c>
    </row>
    <row r="19" spans="4:7">
      <c r="D19" s="12" t="s">
        <v>251</v>
      </c>
      <c r="E19" s="22" t="s">
        <v>299</v>
      </c>
      <c r="F19" s="20"/>
      <c r="G19" s="2" t="s">
        <v>16</v>
      </c>
    </row>
    <row r="20" spans="4:7">
      <c r="D20" s="12" t="s">
        <v>252</v>
      </c>
      <c r="E20" s="5"/>
      <c r="F20" s="20"/>
      <c r="G20" s="2" t="s">
        <v>17</v>
      </c>
    </row>
    <row r="21" spans="4:7">
      <c r="D21" s="12" t="s">
        <v>253</v>
      </c>
      <c r="E21" s="23"/>
      <c r="F21" s="20"/>
      <c r="G21" s="2" t="s">
        <v>18</v>
      </c>
    </row>
    <row r="22" spans="4:7">
      <c r="D22" s="12" t="s">
        <v>254</v>
      </c>
      <c r="E22" s="23" t="s">
        <v>288</v>
      </c>
      <c r="F22" s="20"/>
      <c r="G22" s="2" t="s">
        <v>19</v>
      </c>
    </row>
    <row r="23" spans="4:7">
      <c r="D23" s="11" t="s">
        <v>5</v>
      </c>
      <c r="E23" s="23" t="s">
        <v>289</v>
      </c>
      <c r="F23" s="20"/>
      <c r="G23" s="2" t="s">
        <v>20</v>
      </c>
    </row>
    <row r="24" spans="4:7">
      <c r="D24" s="11" t="s">
        <v>6</v>
      </c>
      <c r="E24" s="23"/>
      <c r="F24" s="20"/>
      <c r="G24" s="2" t="s">
        <v>21</v>
      </c>
    </row>
    <row r="25" spans="4:7">
      <c r="D25" s="11" t="s">
        <v>255</v>
      </c>
      <c r="E25" s="5"/>
      <c r="F25" s="20"/>
      <c r="G25" s="2" t="s">
        <v>22</v>
      </c>
    </row>
    <row r="26" spans="4:7">
      <c r="D26" s="11" t="s">
        <v>129</v>
      </c>
      <c r="E26" s="5"/>
      <c r="G26" s="2" t="s">
        <v>23</v>
      </c>
    </row>
    <row r="27" spans="4:7">
      <c r="D27" s="12" t="s">
        <v>256</v>
      </c>
      <c r="E27" s="5"/>
      <c r="F27" s="20"/>
      <c r="G27" s="2" t="s">
        <v>24</v>
      </c>
    </row>
    <row r="28" spans="4:7">
      <c r="D28" s="12" t="s">
        <v>257</v>
      </c>
      <c r="E28" s="23"/>
      <c r="G28" s="2" t="s">
        <v>25</v>
      </c>
    </row>
    <row r="29" spans="4:7">
      <c r="D29" s="69" t="s">
        <v>304</v>
      </c>
      <c r="E29" s="5"/>
      <c r="F29" s="7"/>
      <c r="G29" s="2" t="s">
        <v>26</v>
      </c>
    </row>
    <row r="30" spans="4:7">
      <c r="D30" s="12" t="s">
        <v>258</v>
      </c>
      <c r="E30" s="22"/>
      <c r="F30" s="7"/>
      <c r="G30" s="2" t="s">
        <v>27</v>
      </c>
    </row>
    <row r="31" spans="4:7">
      <c r="D31" s="11" t="s">
        <v>130</v>
      </c>
      <c r="E31" s="21"/>
      <c r="F31" s="7"/>
    </row>
    <row r="32" spans="4:7">
      <c r="D32" s="11" t="s">
        <v>131</v>
      </c>
      <c r="E32" s="22"/>
      <c r="F32" s="7"/>
    </row>
    <row r="33" spans="4:6">
      <c r="D33" s="12" t="s">
        <v>259</v>
      </c>
      <c r="E33" s="22"/>
    </row>
    <row r="34" spans="4:6">
      <c r="D34" s="11" t="s">
        <v>132</v>
      </c>
      <c r="E34" s="22"/>
      <c r="F34" t="s">
        <v>239</v>
      </c>
    </row>
    <row r="35" spans="4:6">
      <c r="D35" s="11" t="s">
        <v>133</v>
      </c>
      <c r="F35" t="s">
        <v>28</v>
      </c>
    </row>
    <row r="36" spans="4:6">
      <c r="D36" s="11" t="s">
        <v>134</v>
      </c>
      <c r="F36" s="2" t="s">
        <v>8</v>
      </c>
    </row>
    <row r="37" spans="4:6">
      <c r="D37" s="11" t="s">
        <v>260</v>
      </c>
      <c r="F37" s="2" t="s">
        <v>9</v>
      </c>
    </row>
    <row r="38" spans="4:6">
      <c r="D38" s="11" t="s">
        <v>139</v>
      </c>
      <c r="F38" s="2" t="s">
        <v>10</v>
      </c>
    </row>
    <row r="39" spans="4:6">
      <c r="D39" s="11" t="s">
        <v>140</v>
      </c>
      <c r="F39" s="2" t="s">
        <v>11</v>
      </c>
    </row>
    <row r="40" spans="4:6">
      <c r="D40" s="11" t="s">
        <v>261</v>
      </c>
      <c r="F40" s="2" t="s">
        <v>12</v>
      </c>
    </row>
    <row r="41" spans="4:6">
      <c r="D41" s="11" t="s">
        <v>262</v>
      </c>
      <c r="F41" s="2" t="s">
        <v>13</v>
      </c>
    </row>
    <row r="42" spans="4:6">
      <c r="D42" s="11" t="s">
        <v>263</v>
      </c>
      <c r="F42" s="2" t="s">
        <v>14</v>
      </c>
    </row>
    <row r="43" spans="4:6">
      <c r="D43" s="11" t="s">
        <v>264</v>
      </c>
      <c r="F43" s="2" t="s">
        <v>29</v>
      </c>
    </row>
    <row r="44" spans="4:6">
      <c r="D44" s="11" t="s">
        <v>265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Requisition</vt:lpstr>
      <vt:lpstr>Department Help</vt:lpstr>
      <vt:lpstr>Lists</vt:lpstr>
      <vt:lpstr>Budget</vt:lpstr>
      <vt:lpstr>Department</vt:lpstr>
      <vt:lpstr>Department_Help</vt:lpstr>
      <vt:lpstr>Director_s_Name</vt:lpstr>
      <vt:lpstr>EIC_codes</vt:lpstr>
      <vt:lpstr>IDEA_List</vt:lpstr>
      <vt:lpstr>Object_codes</vt:lpstr>
      <vt:lpstr>Principal_List</vt:lpstr>
      <vt:lpstr>Requisition!Print_Area</vt:lpstr>
      <vt:lpstr>School_Location_List</vt:lpstr>
      <vt:lpstr>Title</vt:lpstr>
      <vt:lpstr>Titles</vt:lpstr>
      <vt:lpstr>Units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ACSA</dc:creator>
  <cp:lastModifiedBy>Patrick Cox</cp:lastModifiedBy>
  <cp:lastPrinted>2016-06-22T20:56:15Z</cp:lastPrinted>
  <dcterms:created xsi:type="dcterms:W3CDTF">2007-03-29T01:53:03Z</dcterms:created>
  <dcterms:modified xsi:type="dcterms:W3CDTF">2017-03-14T19:13:00Z</dcterms:modified>
</cp:coreProperties>
</file>